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ПНК радио" sheetId="1" r:id="rId1"/>
    <sheet name="Приложение 1 ПНК" sheetId="2" r:id="rId2"/>
  </sheets>
  <definedNames>
    <definedName name="_xlnm.Print_Area" localSheetId="1">'Приложение 1 ПНК'!$A$1:$F$44</definedName>
  </definedNames>
  <calcPr fullCalcOnLoad="1"/>
</workbook>
</file>

<file path=xl/sharedStrings.xml><?xml version="1.0" encoding="utf-8"?>
<sst xmlns="http://schemas.openxmlformats.org/spreadsheetml/2006/main" count="79" uniqueCount="73">
  <si>
    <t>УТВЕРЖДАЮ</t>
  </si>
  <si>
    <t>ПРЕЙСКУРАНТ</t>
  </si>
  <si>
    <t>с 01.01.2019</t>
  </si>
  <si>
    <t xml:space="preserve">  1. Тариф на рекламу в рекламных блоках, в виде устной информации ведущего вне рекламного блока и в номинации "Партнер программы"</t>
  </si>
  <si>
    <t>Дни недели</t>
  </si>
  <si>
    <t xml:space="preserve">Время выхода рекламы </t>
  </si>
  <si>
    <t xml:space="preserve">бел.руб. с учетом НДС </t>
  </si>
  <si>
    <t>USD, без учета НДС</t>
  </si>
  <si>
    <t>понедельник- пятница</t>
  </si>
  <si>
    <t>06:00-7:00</t>
  </si>
  <si>
    <t>07:00-7:30</t>
  </si>
  <si>
    <t>7:30-8:00</t>
  </si>
  <si>
    <t>8:00-9:00</t>
  </si>
  <si>
    <t>9:00-12:00</t>
  </si>
  <si>
    <t>12:00-14:00</t>
  </si>
  <si>
    <t>14:00-17:00</t>
  </si>
  <si>
    <t>17:00-20:00</t>
  </si>
  <si>
    <t>20:00-21:00</t>
  </si>
  <si>
    <t>21:00-22:00</t>
  </si>
  <si>
    <t>22:00-23:00</t>
  </si>
  <si>
    <t>23:00-00:00</t>
  </si>
  <si>
    <t>суббота-воскресенье</t>
  </si>
  <si>
    <t>06:00-09:00</t>
  </si>
  <si>
    <t>09:00-21:00</t>
  </si>
  <si>
    <t>22:00-00:00</t>
  </si>
  <si>
    <t>2. Тариф на рекламу, размещаемую в межпрограмном пространстве, исключая аудиоролики в номинации "Партнер программы"</t>
  </si>
  <si>
    <t>USD, без  учета НДС</t>
  </si>
  <si>
    <t>все дни</t>
  </si>
  <si>
    <t>Все эфирное время</t>
  </si>
  <si>
    <t xml:space="preserve">      При расчете стоимости размещения рекламы в эфире  радиопрограммы "Первый национальный канал Белорусского радио" к тарифам на рекламу применяются коэффициенты и скидки, предусмотренные приложением 1.</t>
  </si>
  <si>
    <t>Приложение 1</t>
  </si>
  <si>
    <t>к прейскуранту на услугу по размещению 1 минуты рекламы в эфире радиопрограммы "Первый национальный канал Белорусского радио",
действующему с 01.01.2019</t>
  </si>
  <si>
    <t xml:space="preserve">      При расчете стоимости размещения рекламы в эфире  радиопрограммы "Первый национальный канал Белорусского радио" к тарифам на рекламу применяются: </t>
  </si>
  <si>
    <t>1. КОЭФФИЦИЕНТЫ:</t>
  </si>
  <si>
    <t>при размещении рекламы в номинации «Партнер программы» - 1,3;</t>
  </si>
  <si>
    <t>при наличии в рекламных материалах рекламодателя информации об иных товарах, не имеющих прямого отношения к рекламируемому товару - 1,2;</t>
  </si>
  <si>
    <t>при размещении рекламы в виде устной информации ведущего - 1,2;</t>
  </si>
  <si>
    <t>при выборе рекламодателем определенного рекламного блока - 1,1;</t>
  </si>
  <si>
    <t>при выборе рекламодателем первой и (или) последней позиции в рекламном блоке - 1,2;</t>
  </si>
  <si>
    <t>при размещении рекламы пива и слабоалкогольных напитков - 2.</t>
  </si>
  <si>
    <t>2. СКИДКИ:</t>
  </si>
  <si>
    <t xml:space="preserve">   2.1. при размещении рекламы без заявления рекламного  бюджета (net)</t>
  </si>
  <si>
    <t xml:space="preserve">      2.1.1. отечественных товаров,за исключением рекламы, указанной в п. 2.1.4 и 2.1.5 настоящего пункта -  80%; </t>
  </si>
  <si>
    <t xml:space="preserve">      2.1.2. иностранных товаров, за исключением рекламы иностранных товаров в номинации "Партнер программы",  -25%;</t>
  </si>
  <si>
    <t xml:space="preserve">      2.1.3. иностранных товаров в номинации "Партнер программы" -75%;</t>
  </si>
  <si>
    <t xml:space="preserve">      2.1.4.  культурных и спортивных мероприятий - 90%;</t>
  </si>
  <si>
    <t xml:space="preserve">      2.1.5.  в виде сюжетов, интервью, репортажей - 50%;</t>
  </si>
  <si>
    <t xml:space="preserve">     2.2  при размещении рекламы иностранных товаров, за исключением рекламы в виде рекламного сюжета (интервью, репортажа),  с заявлением рекламного бюджета  (net)*:</t>
  </si>
  <si>
    <t xml:space="preserve"> </t>
  </si>
  <si>
    <t>при оплате в иностранной валюте</t>
  </si>
  <si>
    <t>при оплате в белорусских рублях</t>
  </si>
  <si>
    <t>величина заявленного рекламного бюджета net в месяц, USD</t>
  </si>
  <si>
    <t>скидка,%</t>
  </si>
  <si>
    <t>величина заявленного рекламного бюджета net в месяц,  бел.руб.</t>
  </si>
  <si>
    <t>от</t>
  </si>
  <si>
    <t>до</t>
  </si>
  <si>
    <t xml:space="preserve">от </t>
  </si>
  <si>
    <t>*      скидки за величину рекламного бюджета (net) применяются при единовременном заявлении рекламного бюджета;</t>
  </si>
  <si>
    <t xml:space="preserve">      при заявлении переходящих бюджетов в части сроков считать месяцем 30 календарных дней.</t>
  </si>
  <si>
    <t>Скидка рекламному агентству не применяется для рекламы:</t>
  </si>
  <si>
    <t xml:space="preserve">со скидкой 90%, за исключением рекламы культурных и спортивных мероприятий, и более без заявления рекламного бюджета net; </t>
  </si>
  <si>
    <t>рекламодателем которой выступает данное рекламное агентство.</t>
  </si>
  <si>
    <r>
      <t>на услуги по размещению  1 минуты рекламы  в эфире радиопрограммы "Первый национальный канал Белорусского радио"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(далее тариф на рекламу) </t>
    </r>
  </si>
  <si>
    <r>
      <t>Примечание: при размещении рекламы менее одной ми</t>
    </r>
    <r>
      <rPr>
        <i/>
        <sz val="11"/>
        <rFont val="Times New Roman"/>
        <family val="1"/>
      </rPr>
      <t>нуты цена определяется расчетным путем пропорционально установленному тарифу на одну минуту в зависимости от фактического хронометража.</t>
    </r>
  </si>
  <si>
    <r>
      <rPr>
        <b/>
        <sz val="12"/>
        <rFont val="Times New Roman"/>
        <family val="1"/>
      </rPr>
      <t>рекламодатель</t>
    </r>
    <r>
      <rPr>
        <sz val="12"/>
        <rFont val="Times New Roman"/>
        <family val="1"/>
      </rPr>
      <t xml:space="preserve"> – организация или гражданин, деятельность или товары которых рекламируются либо которые определили объект рекламирования и (или) содержание рекламы</t>
    </r>
  </si>
  <si>
    <r>
      <rPr>
        <b/>
        <sz val="12"/>
        <rFont val="Times New Roman"/>
        <family val="1"/>
      </rPr>
      <t>рекламный бюджет net</t>
    </r>
    <r>
      <rPr>
        <sz val="12"/>
        <rFont val="Times New Roman"/>
        <family val="1"/>
      </rPr>
      <t xml:space="preserve"> – сумма денежных средств, выделенных рекламодателем на приобретение рекламного времени на определенный период для рекламы его товаров</t>
    </r>
  </si>
  <si>
    <r>
      <rPr>
        <b/>
        <sz val="12"/>
        <rFont val="Times New Roman"/>
        <family val="1"/>
      </rPr>
      <t>отечественные товары</t>
    </r>
    <r>
      <rPr>
        <sz val="12"/>
        <rFont val="Times New Roman"/>
        <family val="1"/>
      </rPr>
      <t xml:space="preserve"> - товары, производимые на территории Республики Беларусь</t>
    </r>
  </si>
  <si>
    <r>
      <t>иностранные</t>
    </r>
    <r>
      <rPr>
        <b/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товары</t>
    </r>
    <r>
      <rPr>
        <sz val="12"/>
        <rFont val="Times New Roman"/>
        <family val="1"/>
      </rPr>
      <t xml:space="preserve"> - товары, не являющиеся товарами,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  </r>
  </si>
  <si>
    <r>
      <t xml:space="preserve">при размещении рекламы с 01.12.2019 по 31.12.2019 - 1,2 </t>
    </r>
    <r>
      <rPr>
        <i/>
        <sz val="12"/>
        <rFont val="Times New Roman"/>
        <family val="1"/>
      </rPr>
      <t>(сезонный коэффициент)</t>
    </r>
    <r>
      <rPr>
        <sz val="12"/>
        <rFont val="Times New Roman"/>
        <family val="1"/>
      </rPr>
      <t>;</t>
    </r>
  </si>
  <si>
    <r>
      <t xml:space="preserve">    </t>
    </r>
    <r>
      <rPr>
        <b/>
        <sz val="12"/>
        <rFont val="Times New Roman"/>
        <family val="1"/>
      </rPr>
      <t xml:space="preserve"> 2.3. рекламному агентству - 15 %.  </t>
    </r>
    <r>
      <rPr>
        <sz val="12"/>
        <rFont val="Times New Roman"/>
        <family val="1"/>
      </rPr>
      <t>Данная  скидка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применяется к сумме net и с другими скидками не суммируется.</t>
    </r>
  </si>
  <si>
    <r>
      <rPr>
        <b/>
        <sz val="12"/>
        <rFont val="Times New Roman"/>
        <family val="1"/>
      </rPr>
      <t xml:space="preserve">объект рекламирования (далее – товар) </t>
    </r>
    <r>
      <rPr>
        <sz val="12"/>
        <rFont val="Times New Roman"/>
        <family val="1"/>
      </rPr>
      <t>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</t>
    </r>
  </si>
  <si>
    <t>Заместитель главного директора главной дирекции 
продаж и маркетинга Белтелерадиокомпании
___________________ С.В. Лашук</t>
  </si>
  <si>
    <t>"18" декабря 2018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</si>
</sst>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0_р_._-;\-* #,##0.000_р_._-;_-* &quot;-&quot;??_р_._-;_-@_-"/>
    <numFmt numFmtId="189" formatCode="_-* #,##0.00000_р_._-;\-* #,##0.00000_р_._-;_-* &quot;-&quot;??_р_._-;_-@_-"/>
    <numFmt numFmtId="190" formatCode="#,##0.000"/>
    <numFmt numFmtId="191" formatCode="#,##0.0"/>
    <numFmt numFmtId="192" formatCode="_(* #,##0.000_);_(* \(#,##0.000\);_(* &quot;-&quot;??_);_(@_)"/>
    <numFmt numFmtId="193" formatCode="mmm/yyyy"/>
    <numFmt numFmtId="194" formatCode="[$-FC19]d\ mmmm\ yyyy\ &quot;г.&quot;"/>
    <numFmt numFmtId="195" formatCode="h:mm;@"/>
    <numFmt numFmtId="196" formatCode="_(* #,##0.00000_);_(* \(#,##0.00000\);_(* &quot;-&quot;??_);_(@_)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0.000_ ;[Red]\-0.000\ "/>
    <numFmt numFmtId="204" formatCode="_-* #,##0.000_р_._-;\-* #,##0.000_р_._-;_-* &quot;-&quot;???_р_._-;_-@_-"/>
    <numFmt numFmtId="205" formatCode="_-* #,##0_р_._-;\-* #,##0_р_._-;_-* &quot;-&quot;??_р_._-;_-@_-"/>
    <numFmt numFmtId="206" formatCode="0.0%"/>
    <numFmt numFmtId="207" formatCode="_(* #,##0.0_);_(* \(#,##0.0\);_(* &quot;-&quot;??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9"/>
      <name val="Arial CYR"/>
      <family val="0"/>
    </font>
    <font>
      <sz val="8"/>
      <name val="Arial Cyr"/>
      <family val="0"/>
    </font>
    <font>
      <b/>
      <strike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 horizontal="left"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justify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87" fontId="27" fillId="0" borderId="12" xfId="56" applyNumberFormat="1" applyFont="1" applyFill="1" applyBorder="1" applyAlignment="1">
      <alignment horizontal="center" vertical="center" wrapText="1"/>
      <protection/>
    </xf>
    <xf numFmtId="187" fontId="27" fillId="0" borderId="13" xfId="56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/>
    </xf>
    <xf numFmtId="4" fontId="27" fillId="0" borderId="16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18" xfId="0" applyFont="1" applyFill="1" applyBorder="1" applyAlignment="1">
      <alignment horizontal="left" vertical="top" wrapText="1"/>
    </xf>
    <xf numFmtId="4" fontId="27" fillId="0" borderId="19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top" wrapText="1"/>
    </xf>
    <xf numFmtId="4" fontId="27" fillId="0" borderId="26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vertical="top" wrapText="1"/>
    </xf>
    <xf numFmtId="4" fontId="27" fillId="0" borderId="28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vertical="top" wrapText="1"/>
    </xf>
    <xf numFmtId="4" fontId="27" fillId="0" borderId="3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shrinkToFit="1"/>
    </xf>
    <xf numFmtId="0" fontId="25" fillId="0" borderId="0" xfId="0" applyFont="1" applyFill="1" applyAlignment="1">
      <alignment shrinkToFit="1"/>
    </xf>
    <xf numFmtId="0" fontId="27" fillId="0" borderId="32" xfId="58" applyFont="1" applyFill="1" applyBorder="1" applyAlignment="1">
      <alignment horizontal="center" vertical="center" wrapText="1"/>
      <protection/>
    </xf>
    <xf numFmtId="4" fontId="27" fillId="0" borderId="33" xfId="59" applyNumberFormat="1" applyFont="1" applyFill="1" applyBorder="1" applyAlignment="1">
      <alignment horizontal="center" vertical="center"/>
      <protection/>
    </xf>
    <xf numFmtId="3" fontId="27" fillId="0" borderId="13" xfId="0" applyNumberFormat="1" applyFont="1" applyFill="1" applyBorder="1" applyAlignment="1">
      <alignment horizontal="center"/>
    </xf>
    <xf numFmtId="0" fontId="31" fillId="0" borderId="34" xfId="59" applyFont="1" applyFill="1" applyBorder="1" applyAlignment="1">
      <alignment horizontal="justify" wrapText="1"/>
      <protection/>
    </xf>
    <xf numFmtId="0" fontId="0" fillId="0" borderId="0" xfId="59" applyFont="1" applyFill="1" applyBorder="1" applyAlignment="1">
      <alignment wrapText="1"/>
      <protection/>
    </xf>
    <xf numFmtId="0" fontId="24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justify" vertical="center" wrapText="1"/>
    </xf>
    <xf numFmtId="0" fontId="34" fillId="0" borderId="0" xfId="55" applyFont="1" applyFill="1" applyBorder="1" applyAlignment="1">
      <alignment vertical="center" wrapText="1"/>
      <protection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5" fillId="0" borderId="0" xfId="60" applyFont="1" applyFill="1" applyAlignment="1">
      <alignment horizontal="left" vertical="center" wrapText="1"/>
      <protection/>
    </xf>
    <xf numFmtId="0" fontId="25" fillId="0" borderId="0" xfId="0" applyFont="1" applyAlignment="1">
      <alignment horizontal="left" vertical="center" wrapText="1"/>
    </xf>
    <xf numFmtId="0" fontId="24" fillId="0" borderId="0" xfId="60" applyFont="1" applyFill="1" applyAlignment="1">
      <alignment horizontal="left" vertical="center" wrapText="1"/>
      <protection/>
    </xf>
    <xf numFmtId="0" fontId="25" fillId="0" borderId="0" xfId="60" applyFont="1" applyFill="1" applyAlignment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5" fillId="0" borderId="25" xfId="60" applyFont="1" applyFill="1" applyBorder="1" applyAlignment="1">
      <alignment horizontal="center" vertical="center" wrapText="1"/>
      <protection/>
    </xf>
    <xf numFmtId="0" fontId="25" fillId="0" borderId="26" xfId="60" applyFont="1" applyFill="1" applyBorder="1" applyAlignment="1">
      <alignment horizontal="center" vertical="center" wrapText="1"/>
      <protection/>
    </xf>
    <xf numFmtId="0" fontId="25" fillId="0" borderId="35" xfId="60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0" fontId="25" fillId="0" borderId="12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0" xfId="60" applyFont="1" applyFill="1" applyAlignment="1">
      <alignment vertical="center" wrapText="1"/>
      <protection/>
    </xf>
    <xf numFmtId="181" fontId="24" fillId="0" borderId="36" xfId="70" applyNumberFormat="1" applyFont="1" applyFill="1" applyBorder="1" applyAlignment="1">
      <alignment horizontal="center" wrapText="1"/>
    </xf>
    <xf numFmtId="181" fontId="24" fillId="0" borderId="37" xfId="70" applyNumberFormat="1" applyFont="1" applyFill="1" applyBorder="1" applyAlignment="1">
      <alignment horizontal="center" wrapText="1"/>
    </xf>
    <xf numFmtId="0" fontId="24" fillId="0" borderId="38" xfId="54" applyFont="1" applyFill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5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181" fontId="24" fillId="0" borderId="41" xfId="7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42" xfId="54" applyFont="1" applyFill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24" fillId="24" borderId="25" xfId="71" applyNumberFormat="1" applyFont="1" applyFill="1" applyBorder="1" applyAlignment="1">
      <alignment horizontal="center" vertical="center"/>
    </xf>
    <xf numFmtId="3" fontId="24" fillId="24" borderId="35" xfId="0" applyNumberFormat="1" applyFont="1" applyFill="1" applyBorder="1" applyAlignment="1">
      <alignment horizontal="center" vertical="center"/>
    </xf>
    <xf numFmtId="3" fontId="24" fillId="24" borderId="43" xfId="71" applyNumberFormat="1" applyFont="1" applyFill="1" applyBorder="1" applyAlignment="1">
      <alignment horizontal="center" vertical="center"/>
    </xf>
    <xf numFmtId="3" fontId="24" fillId="24" borderId="25" xfId="71" applyNumberFormat="1" applyFont="1" applyFill="1" applyBorder="1" applyAlignment="1">
      <alignment horizontal="center" vertical="center"/>
    </xf>
    <xf numFmtId="3" fontId="24" fillId="24" borderId="38" xfId="71" applyNumberFormat="1" applyFont="1" applyFill="1" applyBorder="1" applyAlignment="1">
      <alignment horizontal="center" vertical="center"/>
    </xf>
    <xf numFmtId="3" fontId="24" fillId="0" borderId="18" xfId="70" applyNumberFormat="1" applyFont="1" applyFill="1" applyBorder="1" applyAlignment="1">
      <alignment horizontal="center" vertical="center"/>
    </xf>
    <xf numFmtId="3" fontId="24" fillId="0" borderId="20" xfId="70" applyNumberFormat="1" applyFont="1" applyFill="1" applyBorder="1" applyAlignment="1">
      <alignment horizontal="center" vertical="center"/>
    </xf>
    <xf numFmtId="3" fontId="24" fillId="0" borderId="44" xfId="70" applyNumberFormat="1" applyFont="1" applyFill="1" applyBorder="1" applyAlignment="1">
      <alignment horizontal="center" vertical="center"/>
    </xf>
    <xf numFmtId="3" fontId="24" fillId="0" borderId="18" xfId="70" applyNumberFormat="1" applyFont="1" applyFill="1" applyBorder="1" applyAlignment="1">
      <alignment horizontal="center" vertical="center"/>
    </xf>
    <xf numFmtId="3" fontId="24" fillId="0" borderId="45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9" xfId="70" applyNumberFormat="1" applyFont="1" applyFill="1" applyBorder="1" applyAlignment="1">
      <alignment horizontal="center" vertical="center"/>
    </xf>
    <xf numFmtId="3" fontId="24" fillId="0" borderId="23" xfId="70" applyNumberFormat="1" applyFont="1" applyFill="1" applyBorder="1" applyAlignment="1">
      <alignment horizontal="center" vertical="center"/>
    </xf>
    <xf numFmtId="3" fontId="24" fillId="0" borderId="46" xfId="70" applyNumberFormat="1" applyFont="1" applyFill="1" applyBorder="1" applyAlignment="1">
      <alignment horizontal="center" vertical="center"/>
    </xf>
    <xf numFmtId="3" fontId="24" fillId="0" borderId="29" xfId="70" applyNumberFormat="1" applyFont="1" applyFill="1" applyBorder="1" applyAlignment="1">
      <alignment horizontal="center" vertical="center"/>
    </xf>
    <xf numFmtId="3" fontId="24" fillId="24" borderId="47" xfId="0" applyNumberFormat="1" applyFont="1" applyFill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81" fontId="25" fillId="0" borderId="0" xfId="68" applyNumberFormat="1" applyFont="1" applyBorder="1" applyAlignment="1">
      <alignment/>
    </xf>
    <xf numFmtId="0" fontId="36" fillId="0" borderId="0" xfId="0" applyFont="1" applyAlignment="1">
      <alignment vertical="center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Личный" xfId="51"/>
    <cellStyle name="Название" xfId="52"/>
    <cellStyle name="Нейтральный" xfId="53"/>
    <cellStyle name="Обычный 2" xfId="54"/>
    <cellStyle name="Обычный 2 2" xfId="55"/>
    <cellStyle name="Обычный_PRICE_~1 2" xfId="56"/>
    <cellStyle name="Обычный_Книга1" xfId="57"/>
    <cellStyle name="Обычный_ПРОЕКТ Тарифов ПНТ (валюта,руб)" xfId="58"/>
    <cellStyle name="Обычный_Радио СТОЛИЦА скидки с 01 сентября 2009г. (для рекламодат)" xfId="59"/>
    <cellStyle name="Обычный_ТАРИФЫ-ЛА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3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4"/>
  <sheetViews>
    <sheetView tabSelected="1" workbookViewId="0" topLeftCell="A16">
      <selection activeCell="A29" sqref="A29:D29"/>
    </sheetView>
  </sheetViews>
  <sheetFormatPr defaultColWidth="9.00390625" defaultRowHeight="12.75" outlineLevelRow="1"/>
  <cols>
    <col min="1" max="1" width="24.625" style="1" customWidth="1"/>
    <col min="2" max="2" width="21.625" style="1" customWidth="1"/>
    <col min="3" max="3" width="23.125" style="1" customWidth="1"/>
    <col min="4" max="4" width="24.50390625" style="1" customWidth="1"/>
    <col min="5" max="5" width="6.875" style="1" customWidth="1"/>
    <col min="6" max="6" width="5.375" style="1" customWidth="1"/>
    <col min="7" max="7" width="4.875" style="1" customWidth="1"/>
    <col min="8" max="8" width="5.375" style="1" customWidth="1"/>
    <col min="9" max="16384" width="9.125" style="1" customWidth="1"/>
  </cols>
  <sheetData>
    <row r="1" ht="21" customHeight="1" hidden="1" outlineLevel="1">
      <c r="D1" s="2" t="s">
        <v>0</v>
      </c>
    </row>
    <row r="2" spans="2:5" ht="69" customHeight="1" hidden="1" outlineLevel="1">
      <c r="B2" s="130" t="s">
        <v>71</v>
      </c>
      <c r="C2" s="130"/>
      <c r="D2" s="130"/>
      <c r="E2" s="3"/>
    </row>
    <row r="3" ht="16.5" customHeight="1" hidden="1" outlineLevel="1">
      <c r="D3" s="131" t="s">
        <v>72</v>
      </c>
    </row>
    <row r="4" spans="1:5" ht="26.25" customHeight="1" collapsed="1">
      <c r="A4" s="4" t="s">
        <v>1</v>
      </c>
      <c r="B4" s="4"/>
      <c r="C4" s="4"/>
      <c r="D4" s="4"/>
      <c r="E4" s="5"/>
    </row>
    <row r="5" spans="1:5" ht="33" customHeight="1">
      <c r="A5" s="6" t="s">
        <v>62</v>
      </c>
      <c r="B5" s="6"/>
      <c r="C5" s="6"/>
      <c r="D5" s="6"/>
      <c r="E5" s="5"/>
    </row>
    <row r="6" spans="1:5" ht="16.5" customHeight="1">
      <c r="A6" s="4" t="s">
        <v>2</v>
      </c>
      <c r="B6" s="4"/>
      <c r="C6" s="4"/>
      <c r="D6" s="4"/>
      <c r="E6" s="5"/>
    </row>
    <row r="7" spans="1:5" ht="9.75" customHeight="1">
      <c r="A7" s="7"/>
      <c r="B7" s="7"/>
      <c r="C7" s="7"/>
      <c r="D7" s="7"/>
      <c r="E7" s="8"/>
    </row>
    <row r="8" spans="1:5" ht="39.75" customHeight="1" thickBot="1">
      <c r="A8" s="9" t="s">
        <v>3</v>
      </c>
      <c r="B8" s="9"/>
      <c r="C8" s="9"/>
      <c r="D8" s="9"/>
      <c r="E8" s="8"/>
    </row>
    <row r="9" spans="1:5" s="15" customFormat="1" ht="39.75" customHeight="1" thickBot="1">
      <c r="A9" s="10" t="s">
        <v>4</v>
      </c>
      <c r="B9" s="11" t="s">
        <v>5</v>
      </c>
      <c r="C9" s="12" t="s">
        <v>6</v>
      </c>
      <c r="D9" s="13" t="s">
        <v>7</v>
      </c>
      <c r="E9" s="14"/>
    </row>
    <row r="10" spans="1:4" s="20" customFormat="1" ht="21" customHeight="1">
      <c r="A10" s="16" t="s">
        <v>8</v>
      </c>
      <c r="B10" s="17" t="s">
        <v>9</v>
      </c>
      <c r="C10" s="18">
        <v>290</v>
      </c>
      <c r="D10" s="19">
        <f>ROUND(C10/1.2/2.3,0)</f>
        <v>105</v>
      </c>
    </row>
    <row r="11" spans="1:4" s="20" customFormat="1" ht="21" customHeight="1">
      <c r="A11" s="16"/>
      <c r="B11" s="21" t="s">
        <v>10</v>
      </c>
      <c r="C11" s="22">
        <v>345</v>
      </c>
      <c r="D11" s="23">
        <f aca="true" t="shared" si="0" ref="D11:D21">ROUND(C11/1.2/2.3,0)</f>
        <v>125</v>
      </c>
    </row>
    <row r="12" spans="1:4" s="20" customFormat="1" ht="21" customHeight="1">
      <c r="A12" s="16"/>
      <c r="B12" s="21" t="s">
        <v>11</v>
      </c>
      <c r="C12" s="22">
        <v>290</v>
      </c>
      <c r="D12" s="23">
        <f t="shared" si="0"/>
        <v>105</v>
      </c>
    </row>
    <row r="13" spans="1:4" s="20" customFormat="1" ht="21" customHeight="1">
      <c r="A13" s="16"/>
      <c r="B13" s="21" t="s">
        <v>12</v>
      </c>
      <c r="C13" s="22">
        <v>250</v>
      </c>
      <c r="D13" s="23">
        <f t="shared" si="0"/>
        <v>91</v>
      </c>
    </row>
    <row r="14" spans="1:4" s="20" customFormat="1" ht="21" customHeight="1">
      <c r="A14" s="16"/>
      <c r="B14" s="21" t="s">
        <v>13</v>
      </c>
      <c r="C14" s="22">
        <v>170</v>
      </c>
      <c r="D14" s="23">
        <f t="shared" si="0"/>
        <v>62</v>
      </c>
    </row>
    <row r="15" spans="1:4" s="20" customFormat="1" ht="21" customHeight="1">
      <c r="A15" s="16"/>
      <c r="B15" s="21" t="s">
        <v>14</v>
      </c>
      <c r="C15" s="22">
        <v>250</v>
      </c>
      <c r="D15" s="23">
        <f t="shared" si="0"/>
        <v>91</v>
      </c>
    </row>
    <row r="16" spans="1:4" s="20" customFormat="1" ht="21" customHeight="1">
      <c r="A16" s="16"/>
      <c r="B16" s="21" t="s">
        <v>15</v>
      </c>
      <c r="C16" s="22">
        <v>170</v>
      </c>
      <c r="D16" s="23">
        <f t="shared" si="0"/>
        <v>62</v>
      </c>
    </row>
    <row r="17" spans="1:4" s="20" customFormat="1" ht="21" customHeight="1">
      <c r="A17" s="16"/>
      <c r="B17" s="21" t="s">
        <v>16</v>
      </c>
      <c r="C17" s="22">
        <v>250</v>
      </c>
      <c r="D17" s="23">
        <f t="shared" si="0"/>
        <v>91</v>
      </c>
    </row>
    <row r="18" spans="1:4" s="20" customFormat="1" ht="21" customHeight="1">
      <c r="A18" s="16"/>
      <c r="B18" s="21" t="s">
        <v>17</v>
      </c>
      <c r="C18" s="22">
        <v>290</v>
      </c>
      <c r="D18" s="23">
        <f t="shared" si="0"/>
        <v>105</v>
      </c>
    </row>
    <row r="19" spans="1:4" s="20" customFormat="1" ht="21" customHeight="1">
      <c r="A19" s="16"/>
      <c r="B19" s="21" t="s">
        <v>18</v>
      </c>
      <c r="C19" s="22">
        <v>70</v>
      </c>
      <c r="D19" s="23">
        <f t="shared" si="0"/>
        <v>25</v>
      </c>
    </row>
    <row r="20" spans="1:5" s="20" customFormat="1" ht="21" customHeight="1">
      <c r="A20" s="16"/>
      <c r="B20" s="21" t="s">
        <v>19</v>
      </c>
      <c r="C20" s="22">
        <v>58</v>
      </c>
      <c r="D20" s="23">
        <f t="shared" si="0"/>
        <v>21</v>
      </c>
      <c r="E20" s="24"/>
    </row>
    <row r="21" spans="1:6" s="20" customFormat="1" ht="21" customHeight="1" thickBot="1">
      <c r="A21" s="25"/>
      <c r="B21" s="26" t="s">
        <v>20</v>
      </c>
      <c r="C21" s="27">
        <v>35</v>
      </c>
      <c r="D21" s="28">
        <f t="shared" si="0"/>
        <v>13</v>
      </c>
      <c r="E21" s="24"/>
      <c r="F21" s="24"/>
    </row>
    <row r="22" spans="1:4" s="20" customFormat="1" ht="21" customHeight="1">
      <c r="A22" s="29" t="s">
        <v>21</v>
      </c>
      <c r="B22" s="30" t="s">
        <v>22</v>
      </c>
      <c r="C22" s="31">
        <v>290</v>
      </c>
      <c r="D22" s="32">
        <f>ROUND(C22/1.2/2.3,0)</f>
        <v>105</v>
      </c>
    </row>
    <row r="23" spans="1:4" s="20" customFormat="1" ht="21" customHeight="1">
      <c r="A23" s="16"/>
      <c r="B23" s="33" t="s">
        <v>23</v>
      </c>
      <c r="C23" s="34">
        <v>170</v>
      </c>
      <c r="D23" s="23">
        <f>ROUND(C23/1.2/2.3,0)</f>
        <v>62</v>
      </c>
    </row>
    <row r="24" spans="1:4" s="20" customFormat="1" ht="21" customHeight="1">
      <c r="A24" s="16"/>
      <c r="B24" s="33" t="s">
        <v>18</v>
      </c>
      <c r="C24" s="34">
        <v>58</v>
      </c>
      <c r="D24" s="23">
        <f>ROUND(C24/1.2/2.3,0)</f>
        <v>21</v>
      </c>
    </row>
    <row r="25" spans="1:4" s="20" customFormat="1" ht="21" customHeight="1" thickBot="1">
      <c r="A25" s="25"/>
      <c r="B25" s="35" t="s">
        <v>24</v>
      </c>
      <c r="C25" s="36">
        <v>35</v>
      </c>
      <c r="D25" s="28">
        <f>ROUND(C25/1.2/2.3,0)</f>
        <v>13</v>
      </c>
    </row>
    <row r="26" spans="1:6" s="39" customFormat="1" ht="47.25" customHeight="1" thickBot="1">
      <c r="A26" s="37" t="s">
        <v>25</v>
      </c>
      <c r="B26" s="37"/>
      <c r="C26" s="37"/>
      <c r="D26" s="37"/>
      <c r="E26" s="38"/>
      <c r="F26" s="38"/>
    </row>
    <row r="27" spans="1:6" s="39" customFormat="1" ht="30" customHeight="1" thickBot="1">
      <c r="A27" s="10" t="s">
        <v>4</v>
      </c>
      <c r="B27" s="11" t="s">
        <v>5</v>
      </c>
      <c r="C27" s="12" t="s">
        <v>6</v>
      </c>
      <c r="D27" s="13" t="s">
        <v>26</v>
      </c>
      <c r="E27" s="38"/>
      <c r="F27" s="38"/>
    </row>
    <row r="28" spans="1:6" s="39" customFormat="1" ht="30" customHeight="1" thickBot="1">
      <c r="A28" s="10" t="s">
        <v>27</v>
      </c>
      <c r="B28" s="40" t="s">
        <v>28</v>
      </c>
      <c r="C28" s="41">
        <v>220</v>
      </c>
      <c r="D28" s="42">
        <f>ROUND(C28/1.2/2.3,0)</f>
        <v>80</v>
      </c>
      <c r="E28" s="38"/>
      <c r="F28" s="38"/>
    </row>
    <row r="29" spans="1:6" ht="57" customHeight="1">
      <c r="A29" s="43" t="s">
        <v>63</v>
      </c>
      <c r="B29" s="43"/>
      <c r="C29" s="43"/>
      <c r="D29" s="43"/>
      <c r="E29" s="44"/>
      <c r="F29" s="44"/>
    </row>
    <row r="30" spans="1:4" ht="51" customHeight="1">
      <c r="A30" s="45" t="s">
        <v>29</v>
      </c>
      <c r="B30" s="45"/>
      <c r="C30" s="45"/>
      <c r="D30" s="45"/>
    </row>
    <row r="31" spans="7:9" s="46" customFormat="1" ht="24" customHeight="1">
      <c r="G31" s="47"/>
      <c r="H31" s="47"/>
      <c r="I31" s="47"/>
    </row>
    <row r="32" ht="30.75" customHeight="1"/>
    <row r="33" spans="7:10" ht="52.5" customHeight="1">
      <c r="G33" s="48"/>
      <c r="H33" s="48"/>
      <c r="I33" s="48"/>
      <c r="J33" s="48"/>
    </row>
    <row r="34" spans="7:10" ht="27" customHeight="1">
      <c r="G34" s="49"/>
      <c r="H34" s="49"/>
      <c r="I34" s="49"/>
      <c r="J34" s="49"/>
    </row>
    <row r="35" ht="20.25" customHeight="1"/>
    <row r="36" ht="17.25" customHeight="1"/>
  </sheetData>
  <sheetProtection/>
  <mergeCells count="11">
    <mergeCell ref="B2:D2"/>
    <mergeCell ref="A29:D29"/>
    <mergeCell ref="A8:D8"/>
    <mergeCell ref="A30:D30"/>
    <mergeCell ref="A22:A25"/>
    <mergeCell ref="A7:D7"/>
    <mergeCell ref="A26:D26"/>
    <mergeCell ref="A4:D4"/>
    <mergeCell ref="A5:D5"/>
    <mergeCell ref="A6:D6"/>
    <mergeCell ref="A10:A21"/>
  </mergeCells>
  <printOptions/>
  <pageMargins left="0.32" right="0.25" top="0.35" bottom="0.31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61"/>
  <sheetViews>
    <sheetView workbookViewId="0" topLeftCell="A25">
      <selection activeCell="D2" sqref="D2:F2"/>
    </sheetView>
  </sheetViews>
  <sheetFormatPr defaultColWidth="9.00390625" defaultRowHeight="12.75"/>
  <cols>
    <col min="1" max="1" width="18.00390625" style="52" customWidth="1"/>
    <col min="2" max="2" width="15.125" style="52" customWidth="1"/>
    <col min="3" max="3" width="14.625" style="52" customWidth="1"/>
    <col min="4" max="4" width="20.125" style="52" customWidth="1"/>
    <col min="5" max="5" width="18.50390625" style="52" customWidth="1"/>
    <col min="6" max="6" width="17.625" style="52" customWidth="1"/>
    <col min="7" max="7" width="6.875" style="52" customWidth="1"/>
    <col min="8" max="8" width="5.375" style="52" customWidth="1"/>
    <col min="9" max="9" width="4.875" style="52" customWidth="1"/>
    <col min="10" max="10" width="5.375" style="52" customWidth="1"/>
    <col min="11" max="11" width="6.50390625" style="52" customWidth="1"/>
    <col min="12" max="12" width="5.875" style="52" customWidth="1"/>
    <col min="13" max="13" width="5.50390625" style="52" customWidth="1"/>
    <col min="14" max="14" width="5.625" style="52" customWidth="1"/>
    <col min="15" max="15" width="5.125" style="52" customWidth="1"/>
    <col min="16" max="16" width="5.00390625" style="52" customWidth="1"/>
    <col min="17" max="17" width="5.50390625" style="52" customWidth="1"/>
    <col min="18" max="18" width="5.125" style="52" customWidth="1"/>
    <col min="19" max="16384" width="9.125" style="52" customWidth="1"/>
  </cols>
  <sheetData>
    <row r="1" spans="1:6" ht="20.25" customHeight="1">
      <c r="A1" s="50"/>
      <c r="B1" s="50"/>
      <c r="C1" s="50"/>
      <c r="D1" s="50"/>
      <c r="E1" s="50"/>
      <c r="F1" s="51" t="s">
        <v>30</v>
      </c>
    </row>
    <row r="2" spans="1:6" ht="75.75" customHeight="1">
      <c r="A2" s="50"/>
      <c r="B2" s="50"/>
      <c r="C2" s="50"/>
      <c r="D2" s="53" t="s">
        <v>31</v>
      </c>
      <c r="E2" s="53"/>
      <c r="F2" s="53"/>
    </row>
    <row r="3" spans="1:6" ht="6" customHeight="1">
      <c r="A3" s="50"/>
      <c r="B3" s="50"/>
      <c r="C3" s="50"/>
      <c r="D3" s="54"/>
      <c r="E3" s="54"/>
      <c r="F3" s="54"/>
    </row>
    <row r="4" spans="1:6" s="56" customFormat="1" ht="88.5" customHeight="1">
      <c r="A4" s="55" t="s">
        <v>70</v>
      </c>
      <c r="B4" s="55"/>
      <c r="C4" s="55"/>
      <c r="D4" s="55"/>
      <c r="E4" s="55"/>
      <c r="F4" s="55"/>
    </row>
    <row r="5" spans="1:6" s="56" customFormat="1" ht="42.75" customHeight="1">
      <c r="A5" s="55" t="s">
        <v>64</v>
      </c>
      <c r="B5" s="55"/>
      <c r="C5" s="55"/>
      <c r="D5" s="55"/>
      <c r="E5" s="55"/>
      <c r="F5" s="55"/>
    </row>
    <row r="6" spans="1:6" s="56" customFormat="1" ht="38.25" customHeight="1">
      <c r="A6" s="55" t="s">
        <v>65</v>
      </c>
      <c r="B6" s="55"/>
      <c r="C6" s="55"/>
      <c r="D6" s="55"/>
      <c r="E6" s="55"/>
      <c r="F6" s="55"/>
    </row>
    <row r="7" spans="1:6" s="56" customFormat="1" ht="24" customHeight="1">
      <c r="A7" s="55" t="s">
        <v>66</v>
      </c>
      <c r="B7" s="55"/>
      <c r="C7" s="55"/>
      <c r="D7" s="55"/>
      <c r="E7" s="55"/>
      <c r="F7" s="55"/>
    </row>
    <row r="8" spans="1:7" s="56" customFormat="1" ht="47.25" customHeight="1">
      <c r="A8" s="57" t="s">
        <v>67</v>
      </c>
      <c r="B8" s="55"/>
      <c r="C8" s="55"/>
      <c r="D8" s="55"/>
      <c r="E8" s="55"/>
      <c r="F8" s="55"/>
      <c r="G8" s="58"/>
    </row>
    <row r="9" spans="1:6" ht="45" customHeight="1">
      <c r="A9" s="59" t="s">
        <v>32</v>
      </c>
      <c r="B9" s="59"/>
      <c r="C9" s="59"/>
      <c r="D9" s="59"/>
      <c r="E9" s="59"/>
      <c r="F9" s="59"/>
    </row>
    <row r="10" spans="1:7" ht="31.5" customHeight="1">
      <c r="A10" s="60" t="s">
        <v>33</v>
      </c>
      <c r="B10" s="60"/>
      <c r="C10" s="60"/>
      <c r="D10" s="60"/>
      <c r="E10" s="60"/>
      <c r="F10" s="60"/>
      <c r="G10" s="61"/>
    </row>
    <row r="11" spans="1:7" ht="23.25" customHeight="1">
      <c r="A11" s="62" t="s">
        <v>34</v>
      </c>
      <c r="B11" s="62"/>
      <c r="C11" s="62"/>
      <c r="D11" s="62"/>
      <c r="E11" s="62"/>
      <c r="F11" s="62"/>
      <c r="G11" s="63"/>
    </row>
    <row r="12" spans="1:7" ht="39" customHeight="1">
      <c r="A12" s="64" t="s">
        <v>35</v>
      </c>
      <c r="B12" s="64"/>
      <c r="C12" s="64"/>
      <c r="D12" s="64"/>
      <c r="E12" s="64"/>
      <c r="F12" s="64"/>
      <c r="G12" s="65"/>
    </row>
    <row r="13" spans="1:7" ht="20.25" customHeight="1">
      <c r="A13" s="62" t="s">
        <v>36</v>
      </c>
      <c r="B13" s="62"/>
      <c r="C13" s="62"/>
      <c r="D13" s="62"/>
      <c r="E13" s="62"/>
      <c r="F13" s="62"/>
      <c r="G13" s="66"/>
    </row>
    <row r="14" spans="1:7" ht="20.25" customHeight="1">
      <c r="A14" s="67" t="s">
        <v>37</v>
      </c>
      <c r="B14" s="67"/>
      <c r="C14" s="67"/>
      <c r="D14" s="67"/>
      <c r="E14" s="67"/>
      <c r="F14" s="67"/>
      <c r="G14" s="68"/>
    </row>
    <row r="15" spans="1:7" ht="20.25" customHeight="1">
      <c r="A15" s="67" t="s">
        <v>38</v>
      </c>
      <c r="B15" s="67"/>
      <c r="C15" s="67"/>
      <c r="D15" s="67"/>
      <c r="E15" s="67"/>
      <c r="F15" s="67"/>
      <c r="G15" s="68"/>
    </row>
    <row r="16" spans="1:7" ht="20.25" customHeight="1">
      <c r="A16" s="67" t="s">
        <v>68</v>
      </c>
      <c r="B16" s="67"/>
      <c r="C16" s="67"/>
      <c r="D16" s="67"/>
      <c r="E16" s="67"/>
      <c r="F16" s="67"/>
      <c r="G16" s="68"/>
    </row>
    <row r="17" spans="1:7" ht="20.25" customHeight="1">
      <c r="A17" s="67" t="s">
        <v>39</v>
      </c>
      <c r="B17" s="67"/>
      <c r="C17" s="67"/>
      <c r="D17" s="67"/>
      <c r="E17" s="67"/>
      <c r="F17" s="67"/>
      <c r="G17" s="68"/>
    </row>
    <row r="18" spans="1:6" ht="15">
      <c r="A18" s="50"/>
      <c r="B18" s="50"/>
      <c r="C18" s="50"/>
      <c r="D18" s="50"/>
      <c r="E18" s="50"/>
      <c r="F18" s="50"/>
    </row>
    <row r="19" spans="1:7" ht="31.5" customHeight="1">
      <c r="A19" s="59" t="s">
        <v>40</v>
      </c>
      <c r="B19" s="59"/>
      <c r="C19" s="59"/>
      <c r="D19" s="59"/>
      <c r="E19" s="59"/>
      <c r="F19" s="59"/>
      <c r="G19" s="59"/>
    </row>
    <row r="20" spans="1:7" ht="26.25" customHeight="1">
      <c r="A20" s="69" t="s">
        <v>41</v>
      </c>
      <c r="B20" s="69"/>
      <c r="C20" s="69"/>
      <c r="D20" s="69"/>
      <c r="E20" s="69"/>
      <c r="F20" s="69"/>
      <c r="G20" s="70"/>
    </row>
    <row r="21" spans="1:9" ht="42.75" customHeight="1">
      <c r="A21" s="71" t="s">
        <v>42</v>
      </c>
      <c r="B21" s="71"/>
      <c r="C21" s="71"/>
      <c r="D21" s="71"/>
      <c r="E21" s="71"/>
      <c r="F21" s="71"/>
      <c r="G21" s="72"/>
      <c r="H21" s="72"/>
      <c r="I21" s="72"/>
    </row>
    <row r="22" spans="1:9" ht="33.75" customHeight="1">
      <c r="A22" s="71" t="s">
        <v>43</v>
      </c>
      <c r="B22" s="71"/>
      <c r="C22" s="71"/>
      <c r="D22" s="71"/>
      <c r="E22" s="71"/>
      <c r="F22" s="71"/>
      <c r="G22" s="72"/>
      <c r="H22" s="72"/>
      <c r="I22" s="72"/>
    </row>
    <row r="23" spans="1:7" ht="24" customHeight="1">
      <c r="A23" s="71" t="s">
        <v>44</v>
      </c>
      <c r="B23" s="71"/>
      <c r="C23" s="71"/>
      <c r="D23" s="71"/>
      <c r="E23" s="71"/>
      <c r="F23" s="71"/>
      <c r="G23" s="68"/>
    </row>
    <row r="24" spans="1:7" ht="21" customHeight="1">
      <c r="A24" s="73" t="s">
        <v>45</v>
      </c>
      <c r="B24" s="73"/>
      <c r="C24" s="73"/>
      <c r="D24" s="73"/>
      <c r="E24" s="73"/>
      <c r="F24" s="73"/>
      <c r="G24" s="74"/>
    </row>
    <row r="25" spans="1:7" ht="22.5" customHeight="1">
      <c r="A25" s="73" t="s">
        <v>46</v>
      </c>
      <c r="B25" s="73"/>
      <c r="C25" s="73"/>
      <c r="D25" s="73"/>
      <c r="E25" s="73"/>
      <c r="F25" s="73"/>
      <c r="G25" s="63"/>
    </row>
    <row r="26" spans="1:7" ht="12.75" customHeight="1">
      <c r="A26" s="75"/>
      <c r="B26" s="75"/>
      <c r="C26" s="75"/>
      <c r="D26" s="75"/>
      <c r="E26" s="75"/>
      <c r="F26" s="75"/>
      <c r="G26" s="63"/>
    </row>
    <row r="27" spans="1:6" ht="39" customHeight="1">
      <c r="A27" s="76" t="s">
        <v>47</v>
      </c>
      <c r="B27" s="76"/>
      <c r="C27" s="76"/>
      <c r="D27" s="76"/>
      <c r="E27" s="76"/>
      <c r="F27" s="76"/>
    </row>
    <row r="28" spans="1:6" ht="13.5" customHeight="1" thickBot="1">
      <c r="A28" s="77" t="s">
        <v>48</v>
      </c>
      <c r="B28" s="77"/>
      <c r="C28" s="77"/>
      <c r="D28" s="77"/>
      <c r="E28" s="77"/>
      <c r="F28" s="77"/>
    </row>
    <row r="29" spans="1:9" ht="34.5" customHeight="1" thickBot="1">
      <c r="A29" s="78" t="s">
        <v>49</v>
      </c>
      <c r="B29" s="79"/>
      <c r="C29" s="80"/>
      <c r="D29" s="81" t="s">
        <v>50</v>
      </c>
      <c r="E29" s="82"/>
      <c r="F29" s="83"/>
      <c r="G29" s="84"/>
      <c r="H29" s="84"/>
      <c r="I29" s="84"/>
    </row>
    <row r="30" spans="1:6" s="91" customFormat="1" ht="56.25" customHeight="1">
      <c r="A30" s="85" t="s">
        <v>51</v>
      </c>
      <c r="B30" s="86"/>
      <c r="C30" s="87" t="s">
        <v>52</v>
      </c>
      <c r="D30" s="88" t="s">
        <v>53</v>
      </c>
      <c r="E30" s="89"/>
      <c r="F30" s="90" t="s">
        <v>52</v>
      </c>
    </row>
    <row r="31" spans="1:6" s="91" customFormat="1" ht="19.5" customHeight="1" thickBot="1">
      <c r="A31" s="92" t="s">
        <v>54</v>
      </c>
      <c r="B31" s="93" t="s">
        <v>55</v>
      </c>
      <c r="C31" s="94"/>
      <c r="D31" s="95" t="s">
        <v>56</v>
      </c>
      <c r="E31" s="96" t="s">
        <v>55</v>
      </c>
      <c r="F31" s="94"/>
    </row>
    <row r="32" spans="1:6" s="91" customFormat="1" ht="19.5" customHeight="1">
      <c r="A32" s="97">
        <v>0</v>
      </c>
      <c r="B32" s="98">
        <v>600</v>
      </c>
      <c r="C32" s="99">
        <v>40</v>
      </c>
      <c r="D32" s="100">
        <v>0</v>
      </c>
      <c r="E32" s="98">
        <f>D33</f>
        <v>1380</v>
      </c>
      <c r="F32" s="101">
        <f>C32</f>
        <v>40</v>
      </c>
    </row>
    <row r="33" spans="1:6" ht="15">
      <c r="A33" s="102">
        <f>B32</f>
        <v>600</v>
      </c>
      <c r="B33" s="103">
        <v>1500</v>
      </c>
      <c r="C33" s="104">
        <v>55</v>
      </c>
      <c r="D33" s="105">
        <f>INT(A33*2.3)</f>
        <v>1380</v>
      </c>
      <c r="E33" s="103">
        <f>D34</f>
        <v>3450</v>
      </c>
      <c r="F33" s="106">
        <f>C33</f>
        <v>55</v>
      </c>
    </row>
    <row r="34" spans="1:6" ht="15">
      <c r="A34" s="102">
        <f>B33</f>
        <v>1500</v>
      </c>
      <c r="B34" s="103">
        <v>2000</v>
      </c>
      <c r="C34" s="107">
        <v>65</v>
      </c>
      <c r="D34" s="105">
        <f>INT(A34*2.3)</f>
        <v>3450</v>
      </c>
      <c r="E34" s="103">
        <f>D35</f>
        <v>4600</v>
      </c>
      <c r="F34" s="106">
        <f>C34</f>
        <v>65</v>
      </c>
    </row>
    <row r="35" spans="1:6" ht="15">
      <c r="A35" s="102">
        <f>B34</f>
        <v>2000</v>
      </c>
      <c r="B35" s="108">
        <v>3000</v>
      </c>
      <c r="C35" s="107">
        <v>70</v>
      </c>
      <c r="D35" s="105">
        <f>INT(A35*2.3)</f>
        <v>4600</v>
      </c>
      <c r="E35" s="108">
        <f>D36</f>
        <v>6900</v>
      </c>
      <c r="F35" s="106">
        <f>C35</f>
        <v>70</v>
      </c>
    </row>
    <row r="36" spans="1:6" ht="15">
      <c r="A36" s="102">
        <f>B35</f>
        <v>3000</v>
      </c>
      <c r="B36" s="108">
        <v>4500</v>
      </c>
      <c r="C36" s="104">
        <v>75</v>
      </c>
      <c r="D36" s="105">
        <f>INT(A36*2.3)</f>
        <v>6900</v>
      </c>
      <c r="E36" s="108">
        <f>D37</f>
        <v>10350</v>
      </c>
      <c r="F36" s="106">
        <f>C36</f>
        <v>75</v>
      </c>
    </row>
    <row r="37" spans="1:6" ht="15.75" thickBot="1">
      <c r="A37" s="109">
        <f>B36</f>
        <v>4500</v>
      </c>
      <c r="B37" s="110"/>
      <c r="C37" s="111">
        <v>78</v>
      </c>
      <c r="D37" s="112">
        <f>INT(A37*2.3)</f>
        <v>10350</v>
      </c>
      <c r="E37" s="113"/>
      <c r="F37" s="114">
        <f>C37</f>
        <v>78</v>
      </c>
    </row>
    <row r="38" ht="6" customHeight="1">
      <c r="C38" s="20"/>
    </row>
    <row r="39" spans="1:6" ht="37.5" customHeight="1">
      <c r="A39" s="115" t="s">
        <v>57</v>
      </c>
      <c r="B39" s="115"/>
      <c r="C39" s="115"/>
      <c r="D39" s="115"/>
      <c r="E39" s="115"/>
      <c r="F39" s="115"/>
    </row>
    <row r="40" spans="1:7" ht="30" customHeight="1">
      <c r="A40" s="116" t="s">
        <v>58</v>
      </c>
      <c r="B40" s="116"/>
      <c r="C40" s="116"/>
      <c r="D40" s="116"/>
      <c r="E40" s="116"/>
      <c r="F40" s="116"/>
      <c r="G40" s="117"/>
    </row>
    <row r="41" spans="1:6" s="20" customFormat="1" ht="35.25" customHeight="1">
      <c r="A41" s="71" t="s">
        <v>69</v>
      </c>
      <c r="B41" s="71"/>
      <c r="C41" s="71"/>
      <c r="D41" s="71"/>
      <c r="E41" s="71"/>
      <c r="F41" s="71"/>
    </row>
    <row r="42" spans="1:10" s="20" customFormat="1" ht="24.75" customHeight="1">
      <c r="A42" s="118" t="s">
        <v>59</v>
      </c>
      <c r="B42" s="118"/>
      <c r="C42" s="118"/>
      <c r="D42" s="118"/>
      <c r="E42" s="118"/>
      <c r="F42" s="118"/>
      <c r="G42" s="119"/>
      <c r="H42" s="119"/>
      <c r="I42" s="119"/>
      <c r="J42" s="119"/>
    </row>
    <row r="43" spans="2:6" s="20" customFormat="1" ht="38.25" customHeight="1">
      <c r="B43" s="120" t="s">
        <v>60</v>
      </c>
      <c r="C43" s="120"/>
      <c r="D43" s="120"/>
      <c r="E43" s="120"/>
      <c r="F43" s="120"/>
    </row>
    <row r="44" spans="2:6" s="20" customFormat="1" ht="27.75" customHeight="1">
      <c r="B44" s="120" t="s">
        <v>61</v>
      </c>
      <c r="C44" s="120"/>
      <c r="D44" s="120"/>
      <c r="E44" s="120"/>
      <c r="F44" s="120"/>
    </row>
    <row r="45" s="20" customFormat="1" ht="15"/>
    <row r="46" spans="1:6" ht="15">
      <c r="A46" s="121"/>
      <c r="B46" s="121"/>
      <c r="C46" s="121"/>
      <c r="D46" s="121"/>
      <c r="E46" s="121"/>
      <c r="F46" s="121"/>
    </row>
    <row r="47" spans="1:6" ht="15">
      <c r="A47" s="121"/>
      <c r="B47" s="121"/>
      <c r="C47" s="121"/>
      <c r="D47" s="121"/>
      <c r="E47" s="121"/>
      <c r="F47" s="121"/>
    </row>
    <row r="48" spans="1:6" ht="15">
      <c r="A48" s="121"/>
      <c r="B48" s="121"/>
      <c r="C48" s="121"/>
      <c r="D48" s="121"/>
      <c r="E48" s="121"/>
      <c r="F48" s="121"/>
    </row>
    <row r="49" spans="3:6" s="122" customFormat="1" ht="36.75" customHeight="1">
      <c r="C49" s="123"/>
      <c r="D49" s="123"/>
      <c r="E49" s="123"/>
      <c r="F49" s="123"/>
    </row>
    <row r="50" spans="7:11" ht="30" customHeight="1">
      <c r="G50" s="63"/>
      <c r="H50" s="63"/>
      <c r="I50" s="77"/>
      <c r="J50" s="77"/>
      <c r="K50" s="77"/>
    </row>
    <row r="51" spans="7:11" ht="32.25" customHeight="1">
      <c r="G51" s="124"/>
      <c r="H51" s="124"/>
      <c r="I51" s="77"/>
      <c r="J51" s="77"/>
      <c r="K51" s="77"/>
    </row>
    <row r="52" spans="1:13" s="126" customFormat="1" ht="41.25" customHeight="1">
      <c r="A52" s="125"/>
      <c r="B52" s="125"/>
      <c r="C52" s="125"/>
      <c r="D52" s="125"/>
      <c r="E52" s="125"/>
      <c r="F52" s="125"/>
      <c r="I52" s="65"/>
      <c r="J52" s="65"/>
      <c r="L52" s="127"/>
      <c r="M52" s="128"/>
    </row>
    <row r="53" spans="1:6" ht="14.25" customHeight="1">
      <c r="A53" s="121"/>
      <c r="B53" s="121"/>
      <c r="C53" s="121"/>
      <c r="D53" s="121"/>
      <c r="E53" s="121"/>
      <c r="F53" s="121"/>
    </row>
    <row r="54" spans="1:6" ht="15.75" customHeight="1">
      <c r="A54" s="121"/>
      <c r="B54" s="121"/>
      <c r="C54" s="121"/>
      <c r="D54" s="121"/>
      <c r="E54" s="121"/>
      <c r="F54" s="121"/>
    </row>
    <row r="55" spans="1:6" ht="24.75" customHeight="1">
      <c r="A55" s="121"/>
      <c r="B55" s="121"/>
      <c r="C55" s="121"/>
      <c r="D55" s="121"/>
      <c r="E55" s="121"/>
      <c r="F55" s="121"/>
    </row>
    <row r="56" spans="1:6" ht="24.75" customHeight="1">
      <c r="A56" s="121"/>
      <c r="B56" s="121"/>
      <c r="C56" s="121"/>
      <c r="D56" s="121"/>
      <c r="E56" s="121"/>
      <c r="F56" s="121"/>
    </row>
    <row r="57" spans="1:6" ht="24.75" customHeight="1">
      <c r="A57" s="121"/>
      <c r="B57" s="121"/>
      <c r="C57" s="121"/>
      <c r="D57" s="121"/>
      <c r="E57" s="121"/>
      <c r="F57" s="121"/>
    </row>
    <row r="58" spans="1:11" s="56" customFormat="1" ht="24" customHeight="1">
      <c r="A58" s="129"/>
      <c r="B58" s="129"/>
      <c r="C58" s="129"/>
      <c r="D58" s="129"/>
      <c r="E58" s="129"/>
      <c r="F58" s="129"/>
      <c r="I58" s="50"/>
      <c r="J58" s="50"/>
      <c r="K58" s="50"/>
    </row>
    <row r="59" spans="1:6" ht="30.75" customHeight="1">
      <c r="A59" s="121"/>
      <c r="B59" s="121"/>
      <c r="C59" s="121"/>
      <c r="D59" s="121"/>
      <c r="E59" s="121"/>
      <c r="F59" s="121"/>
    </row>
    <row r="60" spans="1:12" ht="52.5" customHeight="1">
      <c r="A60" s="121"/>
      <c r="B60" s="121"/>
      <c r="C60" s="121"/>
      <c r="D60" s="121"/>
      <c r="E60" s="121"/>
      <c r="F60" s="121"/>
      <c r="I60" s="74"/>
      <c r="J60" s="74"/>
      <c r="K60" s="74"/>
      <c r="L60" s="74"/>
    </row>
    <row r="61" spans="9:12" ht="27" customHeight="1">
      <c r="I61" s="63"/>
      <c r="J61" s="63"/>
      <c r="K61" s="63"/>
      <c r="L61" s="63"/>
    </row>
    <row r="62" ht="20.25" customHeight="1"/>
    <row r="63" ht="17.25" customHeight="1"/>
  </sheetData>
  <sheetProtection/>
  <mergeCells count="35">
    <mergeCell ref="A42:F42"/>
    <mergeCell ref="B43:F43"/>
    <mergeCell ref="B44:F44"/>
    <mergeCell ref="A4:F4"/>
    <mergeCell ref="A5:F5"/>
    <mergeCell ref="A6:F6"/>
    <mergeCell ref="A25:F25"/>
    <mergeCell ref="A21:F21"/>
    <mergeCell ref="A13:F13"/>
    <mergeCell ref="A41:F41"/>
    <mergeCell ref="A17:F17"/>
    <mergeCell ref="A19:G19"/>
    <mergeCell ref="D2:F2"/>
    <mergeCell ref="A9:F9"/>
    <mergeCell ref="A11:F11"/>
    <mergeCell ref="A12:F12"/>
    <mergeCell ref="A10:F10"/>
    <mergeCell ref="A7:F7"/>
    <mergeCell ref="A8:F8"/>
    <mergeCell ref="A29:C29"/>
    <mergeCell ref="D29:F29"/>
    <mergeCell ref="A20:F20"/>
    <mergeCell ref="A14:F14"/>
    <mergeCell ref="A24:F24"/>
    <mergeCell ref="A27:F27"/>
    <mergeCell ref="A15:F15"/>
    <mergeCell ref="A23:F23"/>
    <mergeCell ref="A22:F22"/>
    <mergeCell ref="A16:F16"/>
    <mergeCell ref="A40:F40"/>
    <mergeCell ref="A39:F39"/>
    <mergeCell ref="C30:C31"/>
    <mergeCell ref="F30:F31"/>
    <mergeCell ref="A30:B30"/>
    <mergeCell ref="D30:E30"/>
  </mergeCells>
  <printOptions/>
  <pageMargins left="0.31496062992125984" right="0.2362204724409449" top="0.39" bottom="0.42" header="0.22" footer="0.1968503937007874"/>
  <pageSetup horizontalDpi="600" verticalDpi="600" orientation="portrait" paperSize="9" scale="9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leb</cp:lastModifiedBy>
  <cp:lastPrinted>2019-04-24T12:15:10Z</cp:lastPrinted>
  <dcterms:created xsi:type="dcterms:W3CDTF">2019-04-24T12:08:40Z</dcterms:created>
  <dcterms:modified xsi:type="dcterms:W3CDTF">2019-04-24T12:16:00Z</dcterms:modified>
  <cp:category/>
  <cp:version/>
  <cp:contentType/>
  <cp:contentStatus/>
</cp:coreProperties>
</file>