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0" yWindow="972" windowWidth="13128" windowHeight="11268" tabRatio="732" activeTab="1"/>
  </bookViews>
  <sheets>
    <sheet name="Тарифы Б1" sheetId="27" r:id="rId1"/>
    <sheet name="Телемагазин и сюжет " sheetId="29" r:id="rId2"/>
    <sheet name="Коэффициенты " sheetId="24" r:id="rId3"/>
    <sheet name="Скидки " sheetId="23" r:id="rId4"/>
  </sheets>
  <externalReferences>
    <externalReference r:id="rId5"/>
    <externalReference r:id="rId6"/>
    <externalReference r:id="rId7"/>
  </externalReferences>
  <definedNames>
    <definedName name="e" hidden="1">4</definedName>
    <definedName name="eeeeeee" hidden="1">4</definedName>
    <definedName name="eeeeeeeeeee" hidden="1">27</definedName>
    <definedName name="G_F0" hidden="1">[1]XLRpt_TempSheet!$B$6</definedName>
    <definedName name="gjhfg" hidden="1">[2]XLRpt_TempSheet!$B$6</definedName>
    <definedName name="i" hidden="1">27</definedName>
    <definedName name="Sheet1Rg1">#REF!,#REF!,#REF!,#REF!,#REF!,#REF!,#REF!,#REF!,#REF!,#REF!,#REF!,#REF!,#REF!,#REF!,#REF!,#REF!,#REF!,#REF!,#REF!,#REF!,#REF!,#REF!,#REF!,#REF!,#REF!,#REF!,#REF!,#REF!,#REF!,#REF!,#REF!,#REF!,#REF!</definedName>
    <definedName name="Sheet1Rg2">#REF!,#REF!,#REF!,#REF!,#REF!,#REF!,#REF!,#REF!,#REF!,#REF!,#REF!,#REF!,#REF!,#REF!,#REF!,#REF!,#REF!,#REF!,#REF!,#REF!,#REF!,#REF!,#REF!,#REF!,#REF!,#REF!,#REF!,#REF!,#REF!,#REF!,#REF!,#REF!,#REF!</definedName>
    <definedName name="Sheet1Rg3">#REF!,#REF!,#REF!,#REF!,#REF!,#REF!,#REF!,#REF!,#REF!,#REF!,#REF!,#REF!</definedName>
    <definedName name="Sheet1Rg4">#REF!,#REF!,#REF!,#REF!,#REF!,#REF!,#REF!,#REF!,#REF!,#REF!,#REF!,#REF!</definedName>
    <definedName name="solver_rh" hidden="1">4</definedName>
    <definedName name="solver_tmE" hidden="1">0</definedName>
    <definedName name="solver_tmÊ" hidden="1">0</definedName>
    <definedName name="solver_tmК" hidden="1">0</definedName>
    <definedName name="solver_ty?" hidden="1">3</definedName>
    <definedName name="solver_tyð" hidden="1">3</definedName>
    <definedName name="solver_tyр" hidden="1">3</definedName>
    <definedName name="solver_va" hidden="1">27</definedName>
    <definedName name="V_F0" hidden="1">[3]XLR_NoRangeSheet!$B$6</definedName>
    <definedName name="V_F1" hidden="1">[3]XLR_NoRangeSheet!$C$6</definedName>
    <definedName name="V_F10" hidden="1">[3]XLR_NoRangeSheet!$L$6</definedName>
    <definedName name="V_F11" hidden="1">[3]XLR_NoRangeSheet!$M$6</definedName>
    <definedName name="V_F12" hidden="1">[3]XLR_NoRangeSheet!$N$6</definedName>
    <definedName name="V_F13" hidden="1">[3]XLR_NoRangeSheet!$O$6</definedName>
    <definedName name="V_F2" hidden="1">[3]XLR_NoRangeSheet!$D$6</definedName>
    <definedName name="V_F3" hidden="1">[3]XLR_NoRangeSheet!$E$6</definedName>
    <definedName name="V_F4" hidden="1">[3]XLR_NoRangeSheet!$F$6</definedName>
    <definedName name="V_F5" hidden="1">[3]XLR_NoRangeSheet!$G$6</definedName>
    <definedName name="V_F6" hidden="1">[3]XLR_NoRangeSheet!$H$6</definedName>
    <definedName name="V_F7" hidden="1">[3]XLR_NoRangeSheet!$I$6</definedName>
    <definedName name="V_F8" hidden="1">[3]XLR_NoRangeSheet!$J$6</definedName>
    <definedName name="V_F9" hidden="1">[3]XLR_NoRangeSheet!$K$6</definedName>
    <definedName name="Длительность_сделки">#REF!</definedName>
    <definedName name="Звезда">#REF!</definedName>
    <definedName name="Каналы">#REF!</definedName>
    <definedName name="Клиент">#REF!</definedName>
    <definedName name="Новый_клиент">#REF!</definedName>
    <definedName name="НТВ">#REF!</definedName>
    <definedName name="олд" hidden="1">27</definedName>
    <definedName name="позиц">#REF!</definedName>
    <definedName name="ппав">#REF!,#REF!,#REF!,#REF!,#REF!,#REF!,#REF!,#REF!,#REF!,#REF!,#REF!,#REF!</definedName>
    <definedName name="про" hidden="1">4</definedName>
    <definedName name="размещение">#REF!</definedName>
    <definedName name="Ранняя_сделка">#REF!</definedName>
    <definedName name="расчет">#REF!</definedName>
    <definedName name="регион">#REF!</definedName>
    <definedName name="сезонная">#REF!</definedName>
    <definedName name="спец_линейка">#REF!</definedName>
    <definedName name="ТВЦ">#REF!</definedName>
    <definedName name="ТНТ">#REF!</definedName>
  </definedNames>
  <calcPr calcId="114210" refMode="R1C1"/>
</workbook>
</file>

<file path=xl/calcChain.xml><?xml version="1.0" encoding="utf-8"?>
<calcChain xmlns="http://schemas.openxmlformats.org/spreadsheetml/2006/main">
  <c r="F83" i="23"/>
  <c r="B83"/>
  <c r="F82"/>
  <c r="B82"/>
  <c r="F81"/>
  <c r="B81"/>
  <c r="F80"/>
  <c r="B80"/>
  <c r="F79"/>
  <c r="B79"/>
  <c r="F78"/>
  <c r="B78"/>
  <c r="B34"/>
  <c r="B33"/>
  <c r="B32"/>
  <c r="B31"/>
  <c r="B30"/>
  <c r="F29"/>
  <c r="B29"/>
  <c r="F28"/>
  <c r="B28"/>
  <c r="F27"/>
  <c r="B27"/>
  <c r="F26"/>
  <c r="B26"/>
  <c r="F25"/>
  <c r="B25"/>
  <c r="F24"/>
  <c r="B24"/>
  <c r="F23"/>
  <c r="B23"/>
  <c r="F22"/>
  <c r="B22"/>
  <c r="F21"/>
  <c r="B21"/>
  <c r="F41" i="29"/>
  <c r="F40"/>
  <c r="E41"/>
  <c r="E40"/>
  <c r="E253" i="27"/>
  <c r="E256"/>
  <c r="E255"/>
  <c r="E254"/>
  <c r="E252"/>
  <c r="E251"/>
  <c r="E250"/>
  <c r="E249"/>
  <c r="E248"/>
  <c r="E247"/>
  <c r="E246"/>
  <c r="E245"/>
  <c r="E244"/>
  <c r="E243"/>
  <c r="E241"/>
  <c r="E240"/>
  <c r="E239"/>
  <c r="E238"/>
  <c r="E237"/>
  <c r="E235"/>
  <c r="E234"/>
  <c r="D256"/>
  <c r="D255"/>
  <c r="D254"/>
  <c r="D253"/>
  <c r="D252"/>
  <c r="D251"/>
  <c r="D250"/>
  <c r="D249"/>
  <c r="D248"/>
  <c r="D247"/>
  <c r="D246"/>
  <c r="D245"/>
  <c r="D244"/>
  <c r="D243"/>
  <c r="D241"/>
  <c r="D240"/>
  <c r="D239"/>
  <c r="D238"/>
  <c r="D237"/>
  <c r="D235"/>
  <c r="D234"/>
  <c r="E232"/>
  <c r="E231"/>
  <c r="E230"/>
  <c r="E229"/>
  <c r="E226"/>
  <c r="E225"/>
  <c r="E224"/>
  <c r="E223"/>
  <c r="E222"/>
  <c r="E221"/>
  <c r="E220"/>
  <c r="E219"/>
  <c r="E218"/>
  <c r="E217"/>
  <c r="E216"/>
  <c r="E215"/>
  <c r="E214"/>
  <c r="E212"/>
  <c r="E211"/>
  <c r="E210"/>
  <c r="E209"/>
  <c r="E207"/>
  <c r="E206"/>
  <c r="D232"/>
  <c r="D231"/>
  <c r="D230"/>
  <c r="D229"/>
  <c r="D226"/>
  <c r="D225"/>
  <c r="D224"/>
  <c r="D223"/>
  <c r="D222"/>
  <c r="D221"/>
  <c r="D220"/>
  <c r="D219"/>
  <c r="D218"/>
  <c r="D217"/>
  <c r="D216"/>
  <c r="D215"/>
  <c r="D214"/>
  <c r="D212"/>
  <c r="D211"/>
  <c r="D210"/>
  <c r="D209"/>
  <c r="D207"/>
  <c r="D206"/>
  <c r="C228"/>
  <c r="E228"/>
  <c r="C227"/>
  <c r="D227"/>
  <c r="E201"/>
  <c r="E200"/>
  <c r="E191"/>
  <c r="D201"/>
  <c r="D200"/>
  <c r="D191"/>
  <c r="C204"/>
  <c r="C199"/>
  <c r="C198"/>
  <c r="C197"/>
  <c r="C196"/>
  <c r="C195"/>
  <c r="C194"/>
  <c r="C193"/>
  <c r="C192"/>
  <c r="C190"/>
  <c r="E190"/>
  <c r="C189"/>
  <c r="C188"/>
  <c r="C187"/>
  <c r="C186"/>
  <c r="C185"/>
  <c r="C184"/>
  <c r="C183"/>
  <c r="C182"/>
  <c r="C180"/>
  <c r="C179"/>
  <c r="C178"/>
  <c r="C177"/>
  <c r="C175"/>
  <c r="C174"/>
  <c r="C172"/>
  <c r="C171"/>
  <c r="C169"/>
  <c r="C167"/>
  <c r="C166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0"/>
  <c r="C139"/>
  <c r="C138"/>
  <c r="C137"/>
  <c r="C135"/>
  <c r="C134"/>
  <c r="C132"/>
  <c r="C131"/>
  <c r="C129"/>
  <c r="C127"/>
  <c r="C126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0"/>
  <c r="C99"/>
  <c r="C98"/>
  <c r="C97"/>
  <c r="C95"/>
  <c r="C94"/>
  <c r="C92"/>
  <c r="C91"/>
  <c r="C89"/>
  <c r="E70"/>
  <c r="E110"/>
  <c r="E69"/>
  <c r="E189"/>
  <c r="E68"/>
  <c r="E108"/>
  <c r="E148"/>
  <c r="E67"/>
  <c r="E147"/>
  <c r="E66"/>
  <c r="E106"/>
  <c r="E65"/>
  <c r="E145"/>
  <c r="E185"/>
  <c r="E64"/>
  <c r="E184"/>
  <c r="E60"/>
  <c r="E100"/>
  <c r="E180"/>
  <c r="E59"/>
  <c r="E179"/>
  <c r="E58"/>
  <c r="E178"/>
  <c r="E138"/>
  <c r="D60"/>
  <c r="D100"/>
  <c r="D59"/>
  <c r="D179"/>
  <c r="D139"/>
  <c r="D58"/>
  <c r="D138"/>
  <c r="D70"/>
  <c r="D69"/>
  <c r="D109"/>
  <c r="D68"/>
  <c r="D148"/>
  <c r="D67"/>
  <c r="D187"/>
  <c r="D66"/>
  <c r="D186"/>
  <c r="D65"/>
  <c r="D105"/>
  <c r="D64"/>
  <c r="D184"/>
  <c r="C49"/>
  <c r="E49"/>
  <c r="C87"/>
  <c r="E87"/>
  <c r="C86"/>
  <c r="E86"/>
  <c r="C84"/>
  <c r="E84"/>
  <c r="C83"/>
  <c r="E83"/>
  <c r="C82"/>
  <c r="E82"/>
  <c r="C81"/>
  <c r="E81"/>
  <c r="C80"/>
  <c r="E80"/>
  <c r="C79"/>
  <c r="E79"/>
  <c r="C78"/>
  <c r="E78"/>
  <c r="C77"/>
  <c r="E77"/>
  <c r="C76"/>
  <c r="E76"/>
  <c r="C75"/>
  <c r="E75"/>
  <c r="C74"/>
  <c r="E74"/>
  <c r="C73"/>
  <c r="E73"/>
  <c r="C72"/>
  <c r="E72"/>
  <c r="C71"/>
  <c r="E71"/>
  <c r="C63"/>
  <c r="E63"/>
  <c r="C62"/>
  <c r="E62"/>
  <c r="C57"/>
  <c r="E57"/>
  <c r="C55"/>
  <c r="E55"/>
  <c r="C54"/>
  <c r="E54"/>
  <c r="C52"/>
  <c r="E52"/>
  <c r="C51"/>
  <c r="E51"/>
  <c r="E47"/>
  <c r="E204"/>
  <c r="E167"/>
  <c r="E46"/>
  <c r="E166"/>
  <c r="E44"/>
  <c r="E124"/>
  <c r="E43"/>
  <c r="E123"/>
  <c r="E42"/>
  <c r="E162"/>
  <c r="E41"/>
  <c r="E161"/>
  <c r="E40"/>
  <c r="E160"/>
  <c r="E39"/>
  <c r="E199"/>
  <c r="E38"/>
  <c r="E198"/>
  <c r="E37"/>
  <c r="E197"/>
  <c r="E36"/>
  <c r="E116"/>
  <c r="E35"/>
  <c r="E195"/>
  <c r="E34"/>
  <c r="E154"/>
  <c r="E194"/>
  <c r="E33"/>
  <c r="E193"/>
  <c r="E32"/>
  <c r="E192"/>
  <c r="E112"/>
  <c r="E31"/>
  <c r="E151"/>
  <c r="E30"/>
  <c r="E29"/>
  <c r="E28"/>
  <c r="E27"/>
  <c r="E26"/>
  <c r="E25"/>
  <c r="E143"/>
  <c r="E24"/>
  <c r="E22"/>
  <c r="E21"/>
  <c r="E20"/>
  <c r="E19"/>
  <c r="E17"/>
  <c r="E175"/>
  <c r="E95"/>
  <c r="E16"/>
  <c r="E94"/>
  <c r="E14"/>
  <c r="E132"/>
  <c r="E13"/>
  <c r="E131"/>
  <c r="E11"/>
  <c r="E169"/>
  <c r="D47"/>
  <c r="D87"/>
  <c r="D46"/>
  <c r="D203"/>
  <c r="D44"/>
  <c r="D124"/>
  <c r="D43"/>
  <c r="D163"/>
  <c r="D42"/>
  <c r="D82"/>
  <c r="D41"/>
  <c r="D81"/>
  <c r="D40"/>
  <c r="D160"/>
  <c r="D39"/>
  <c r="D159"/>
  <c r="D38"/>
  <c r="D198"/>
  <c r="D37"/>
  <c r="D157"/>
  <c r="D36"/>
  <c r="D196"/>
  <c r="D35"/>
  <c r="D115"/>
  <c r="D34"/>
  <c r="D33"/>
  <c r="D73"/>
  <c r="D113"/>
  <c r="D32"/>
  <c r="D192"/>
  <c r="D31"/>
  <c r="D71"/>
  <c r="D30"/>
  <c r="D29"/>
  <c r="D28"/>
  <c r="D27"/>
  <c r="D26"/>
  <c r="D25"/>
  <c r="D143"/>
  <c r="D24"/>
  <c r="D182"/>
  <c r="D22"/>
  <c r="D21"/>
  <c r="D20"/>
  <c r="D19"/>
  <c r="D177"/>
  <c r="D17"/>
  <c r="D95"/>
  <c r="D16"/>
  <c r="D174"/>
  <c r="D14"/>
  <c r="D132"/>
  <c r="D13"/>
  <c r="D91"/>
  <c r="D171"/>
  <c r="D11"/>
  <c r="D89"/>
  <c r="E111"/>
  <c r="E129"/>
  <c r="E149"/>
  <c r="E105"/>
  <c r="E135"/>
  <c r="E114"/>
  <c r="E109"/>
  <c r="E144"/>
  <c r="E227"/>
  <c r="E113"/>
  <c r="E118"/>
  <c r="E203"/>
  <c r="E137"/>
  <c r="E97"/>
  <c r="E177"/>
  <c r="E142"/>
  <c r="E102"/>
  <c r="E182"/>
  <c r="E152"/>
  <c r="E120"/>
  <c r="E172"/>
  <c r="E98"/>
  <c r="E174"/>
  <c r="D199"/>
  <c r="D194"/>
  <c r="D193"/>
  <c r="D188"/>
  <c r="D183"/>
  <c r="D178"/>
  <c r="D175"/>
  <c r="D169"/>
  <c r="D167"/>
  <c r="D154"/>
  <c r="D153"/>
  <c r="D150"/>
  <c r="D146"/>
  <c r="D140"/>
  <c r="D135"/>
  <c r="D127"/>
  <c r="D122"/>
  <c r="D121"/>
  <c r="D118"/>
  <c r="D114"/>
  <c r="D110"/>
  <c r="D108"/>
  <c r="D106"/>
  <c r="D103"/>
  <c r="D84"/>
  <c r="D83"/>
  <c r="D74"/>
  <c r="D63"/>
  <c r="D55"/>
  <c r="D54"/>
  <c r="D80"/>
  <c r="D97"/>
  <c r="D104"/>
  <c r="D129"/>
  <c r="D144"/>
  <c r="D164"/>
  <c r="E164"/>
  <c r="D76"/>
  <c r="D92"/>
  <c r="D98"/>
  <c r="D145"/>
  <c r="E107"/>
  <c r="E187"/>
  <c r="E122"/>
  <c r="E121"/>
  <c r="E163"/>
  <c r="E104"/>
  <c r="D120"/>
  <c r="E183"/>
  <c r="E153"/>
  <c r="E99"/>
  <c r="E150"/>
  <c r="D111"/>
  <c r="D162"/>
  <c r="E156"/>
  <c r="D51"/>
  <c r="D57"/>
  <c r="D99"/>
  <c r="D112"/>
  <c r="D116"/>
  <c r="D137"/>
  <c r="D151"/>
  <c r="D180"/>
  <c r="D185"/>
  <c r="D189"/>
  <c r="D204"/>
  <c r="E158"/>
  <c r="E196"/>
  <c r="E91"/>
  <c r="E139"/>
  <c r="E134"/>
  <c r="E126"/>
  <c r="D158"/>
  <c r="E171"/>
  <c r="D52"/>
  <c r="D78"/>
  <c r="D126"/>
  <c r="D152"/>
  <c r="D156"/>
  <c r="E103"/>
  <c r="E155"/>
  <c r="E159"/>
  <c r="E157"/>
  <c r="D62"/>
  <c r="D131"/>
  <c r="D86"/>
  <c r="E140"/>
  <c r="D166"/>
  <c r="D119"/>
  <c r="D72"/>
  <c r="D77"/>
  <c r="D94"/>
  <c r="D107"/>
  <c r="D117"/>
  <c r="D172"/>
  <c r="D49"/>
  <c r="E92"/>
  <c r="E186"/>
  <c r="E127"/>
  <c r="E146"/>
  <c r="D228"/>
  <c r="D190"/>
  <c r="D123"/>
  <c r="D75"/>
  <c r="D195"/>
  <c r="D155"/>
  <c r="D142"/>
  <c r="D102"/>
  <c r="D149"/>
  <c r="E89"/>
  <c r="D79"/>
  <c r="D134"/>
  <c r="D147"/>
  <c r="D161"/>
  <c r="D197"/>
  <c r="E188"/>
  <c r="E115"/>
  <c r="E117"/>
  <c r="E119"/>
</calcChain>
</file>

<file path=xl/sharedStrings.xml><?xml version="1.0" encoding="utf-8"?>
<sst xmlns="http://schemas.openxmlformats.org/spreadsheetml/2006/main" count="597" uniqueCount="296">
  <si>
    <t xml:space="preserve"> - товары, не обозначенные наименованием, торговым знаком или иным средством индивидуализации, но которые выделены из ассортиментного перечня рекламодателя любыми качественными характеристиками, акционными либо иными торговыми предложениями, ценой или сроком реализации.</t>
  </si>
  <si>
    <t xml:space="preserve"> - товары одного производителя, бренда, товарного знака, но различные по классу, группе, виду, разновидности (сорт, марка, модель и пр.);</t>
  </si>
  <si>
    <t>5.</t>
  </si>
  <si>
    <t xml:space="preserve">При размещении рекламы отечественных товаров, содержащих рекламу иностранных товаров:  </t>
  </si>
  <si>
    <t>ПРИМЕЧАНИЯ</t>
  </si>
  <si>
    <t>Время</t>
  </si>
  <si>
    <t>Пятница</t>
  </si>
  <si>
    <t>от</t>
  </si>
  <si>
    <t>до</t>
  </si>
  <si>
    <t>Коэффициент</t>
  </si>
  <si>
    <t>Первая</t>
  </si>
  <si>
    <t>Вторая</t>
  </si>
  <si>
    <t>Предпоследняя</t>
  </si>
  <si>
    <t>Последняя</t>
  </si>
  <si>
    <t>2 и более</t>
  </si>
  <si>
    <t>3 и более</t>
  </si>
  <si>
    <t xml:space="preserve"> - информацию о месте и времени проведения мероприятия;</t>
  </si>
  <si>
    <t xml:space="preserve"> - информацию о специфике проводимого культурно-зрелищного мероприятия (наличие или отсутствие фонограммы);</t>
  </si>
  <si>
    <t xml:space="preserve"> - информацию о партнерах по организации мероприятий (спонсорах, лицах, оказывающих информационную поддержку, и т.д.), за исключением устных упоминаний, а именно: об их наименовании, товарных знаках (знаках обслуживания) и логотипах. При этом изображения товарных знаков (знаков обслуживания) и логотипов партнеров мероприятий должны быть выполнены в статичном виде размером не более 7% от площади кадра и размещаться на фоне информации о мероприятии только по периметру кадра. Не допускается присутствие в рекламных материалах информации о деятельности, местонахождении, качественных характеристиках товаров или услуг и т.п. партнеров по организации мероприятия.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</si>
  <si>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</si>
  <si>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</si>
  <si>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</si>
  <si>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</si>
  <si>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</si>
  <si>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</si>
  <si>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</si>
  <si>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</si>
  <si>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</si>
  <si>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</si>
  <si>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</si>
  <si>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</si>
  <si>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</si>
  <si>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Суммарный бюджет (net) (руб. с НДС)</t>
  </si>
  <si>
    <t xml:space="preserve"> - информацию о мероприятии, в том числе о стоимости входных билетов, а также иную справочную информацию о мероприятии;</t>
  </si>
  <si>
    <t>Первая позиция: 1+0,15*30/хронометраж ролика</t>
  </si>
  <si>
    <t>Последняя позиция: 1+0,1*30/хронометраж ролика</t>
  </si>
  <si>
    <t>Сезонный коэффициент</t>
  </si>
  <si>
    <t>Тематическая программа</t>
  </si>
  <si>
    <t xml:space="preserve">Тематическая программа </t>
  </si>
  <si>
    <t xml:space="preserve">Понедельник </t>
  </si>
  <si>
    <t>"Доброе утро, Беларусь!"</t>
  </si>
  <si>
    <t>Новости</t>
  </si>
  <si>
    <t>"Главный эфир". Информационно-аналитическая программа</t>
  </si>
  <si>
    <t>Худ.фильм / Сериал</t>
  </si>
  <si>
    <t>Белорусское времечко</t>
  </si>
  <si>
    <t>Сериал</t>
  </si>
  <si>
    <t>"Панорама". Информационный канал</t>
  </si>
  <si>
    <t>День спорта</t>
  </si>
  <si>
    <t xml:space="preserve">Вторник </t>
  </si>
  <si>
    <t>Развлекательная программа</t>
  </si>
  <si>
    <t>Сериал / Тематическая программа</t>
  </si>
  <si>
    <t xml:space="preserve">Среда </t>
  </si>
  <si>
    <t xml:space="preserve">Четверг </t>
  </si>
  <si>
    <t>Художественный фильм / Сериал</t>
  </si>
  <si>
    <t xml:space="preserve">Суббота </t>
  </si>
  <si>
    <t xml:space="preserve">Кулинарная программа </t>
  </si>
  <si>
    <t>15:00</t>
  </si>
  <si>
    <t xml:space="preserve">Художественный фильм / Сериал / Тематическая программа </t>
  </si>
  <si>
    <t xml:space="preserve">Воскресенье </t>
  </si>
  <si>
    <t>"Арсенал"</t>
  </si>
  <si>
    <t>Народное утро</t>
  </si>
  <si>
    <t>Новости. Центральный регион</t>
  </si>
  <si>
    <t>Кулинарное шоу</t>
  </si>
  <si>
    <t>Сериал / Фильм / Тематическая программа</t>
  </si>
  <si>
    <t>Художественный фильм / Сериал / Тематическая программа</t>
  </si>
  <si>
    <t>Прогноз погоды (для партнеров)</t>
  </si>
  <si>
    <t xml:space="preserve">Новости погоды </t>
  </si>
  <si>
    <t>Временной интервал</t>
  </si>
  <si>
    <t>• данный товар/услуга отсутствует в широкой продаже в розничной сети, в собственных розничных магазинах продавца/изготовителя.</t>
  </si>
  <si>
    <t>Особенности размещения:</t>
  </si>
  <si>
    <t>• наличие телефона телемагазина, почтового адреса или сайта в сети интернет (обязательный признак);</t>
  </si>
  <si>
    <t>• номер специального разрешения (лицензии), срок его действия, государственный орган или государственная организация, выдавший это специальное разрешение (лицензию), если вид деятельности, осуществляемой продавцом, подлежит лицензированию;</t>
  </si>
  <si>
    <t>• государственная регистрация и наименование органа, осуществившего государственную регистрацию в качестве индивидуального предпринимателя;</t>
  </si>
  <si>
    <t>• наименование товара;</t>
  </si>
  <si>
    <t>• цена и условия оплаты товаров;</t>
  </si>
  <si>
    <t>• гарантийный срок (если он установлен);</t>
  </si>
  <si>
    <t>Прейскурант</t>
  </si>
  <si>
    <t>на услуги по размещению рекламы</t>
  </si>
  <si>
    <t>с 01.01.2019 года</t>
  </si>
  <si>
    <t>Эфирное событие (телепередача)</t>
  </si>
  <si>
    <t xml:space="preserve">Бел.руб. с НДС </t>
  </si>
  <si>
    <t>USD</t>
  </si>
  <si>
    <t>EUR</t>
  </si>
  <si>
    <t>при выходе телепередачи в эфир в другой день в аналогичное время;</t>
  </si>
  <si>
    <t>при смещении выхода телепередачи в эфир не более чем на 90 минут.</t>
  </si>
  <si>
    <t xml:space="preserve">Тариф на рекламу в определенной телепередаче, предусмотренный настоящим Прейскурантом, не изменяется: </t>
  </si>
  <si>
    <t>Тариф на рекламу в телепередаче, не предусмотренный настоящим Прейскурантом, определяется по тарифу на рекламу в телепередаче, выходящей в эфир в аналогичное время.</t>
  </si>
  <si>
    <t>При расчете стоимости размещения рекламы в эфире телепрограммы "Беларусь 1" посредством продажи минут эфирного времени к тарифам на рекламу применяются коэффициенты и скидки, предусмотренные приложениями 1 и 2.</t>
  </si>
  <si>
    <t>В отдельных телепередачах могут устанавливаться специальные тарифы на рекламу.</t>
  </si>
  <si>
    <t>УТВЕРЖДАЮ</t>
  </si>
  <si>
    <t>продаж и маркетинга Белтелерадиокомпании</t>
  </si>
  <si>
    <t xml:space="preserve">1. </t>
  </si>
  <si>
    <t>• срок доставки товара, цена и условия оплаты доставки товара;</t>
  </si>
  <si>
    <t>2.</t>
  </si>
  <si>
    <t>в виде рекламного сюжета</t>
  </si>
  <si>
    <t>телепередача</t>
  </si>
  <si>
    <t>06:00+</t>
  </si>
  <si>
    <t>Тематическая телепередача</t>
  </si>
  <si>
    <t>Перечень  тематических телепередач, в которых возможно размещение рекламного сюжета, предварительно согласовывается.</t>
  </si>
  <si>
    <t>Приложение 1</t>
  </si>
  <si>
    <t>к Прейскуранту на услуги по размещению рекламы в эфире телепрограммы "Беларусь 1" посредством продажи минут эфирного времени</t>
  </si>
  <si>
    <t>1.</t>
  </si>
  <si>
    <t>1.1.</t>
  </si>
  <si>
    <t>1.1.1.</t>
  </si>
  <si>
    <t>1.1.2.</t>
  </si>
  <si>
    <t xml:space="preserve">Кросс-коэффициент не применяется:  </t>
  </si>
  <si>
    <t>не допускается присутствие в рекламе выставок:</t>
  </si>
  <si>
    <t xml:space="preserve"> - при размещении рекламы выставок при соблюдении следующих условий:</t>
  </si>
  <si>
    <t>информации о деятельности, местонахождении, качественных характеристиках товаров или услуг и т.п. участников выставок, партнеров и спонсоров по организации и проведению выставок;</t>
  </si>
  <si>
    <t xml:space="preserve"> - изображения товарных знаков (знаков обслуживания) и логотипов партнеров, спонсоров, участников выставок должны быть выполнены в статичном виде размером не более 7% от площади кадра и размещаться на фоне информации о выставке только по периметру кадра. </t>
  </si>
  <si>
    <t xml:space="preserve">товарных знаков (знаков обслуживания) и логотипов объектов, определяющих место проведения выставок. </t>
  </si>
  <si>
    <t xml:space="preserve"> - место проведения выставок должно быть указано в статичном виде в текстовом, нестилизованном формате и занимать не более 7% от площади кадра; допускается устное упоминание места и адреса проведения выставок. </t>
  </si>
  <si>
    <t xml:space="preserve"> - при размещении рекламы показа фильма (далее - кинопоказ) при соблюдении следующих условий:</t>
  </si>
  <si>
    <t>не допускается присутствие в рекламе кинопоказа:</t>
  </si>
  <si>
    <t xml:space="preserve">информации о деятельности, местонахождении, качественных характеристиках товаров или услуг и т.п. партнеров по организации мероприятия. </t>
  </si>
  <si>
    <t>устной информации о партнерах по организации кинопоказов (спонсорах, лицах, оказывающих информационную поддержку, и т.д.);</t>
  </si>
  <si>
    <t>допускается содержание в рекламе информации о партнерах по организации кинопоказов (спонсорах, лицах, оказывающих информационную поддержку и т.д.), за исключением устных упоминаний, а именно: об их наименовании, товарных знаках (знаках обслуживания) и логотипах. При этом изображения товарных знаков (знаков обслуживания) и логотипов партнеров должны быть выполнены в статичном виде размером не более 7% от площади кадра и размещаться на фоне информации о кинопоказе только по периметру кадра;</t>
  </si>
  <si>
    <t>1.2.</t>
  </si>
  <si>
    <t>1.3.</t>
  </si>
  <si>
    <t xml:space="preserve">Коэффициент приоритета </t>
  </si>
  <si>
    <t>Применяется к расчетным тарифам в размере от 1.3 до 1.7 с шагом 0.1 при желании заказчика повысить приоритет своего размещения</t>
  </si>
  <si>
    <t>1.4.</t>
  </si>
  <si>
    <t>1.5.</t>
  </si>
  <si>
    <t xml:space="preserve">При размещении рекламы в номинациях  «Партнер показа" и/или "Партнер программы" </t>
  </si>
  <si>
    <t>2.1.</t>
  </si>
  <si>
    <t>Номинация, в т.ч.</t>
  </si>
  <si>
    <t>1. Видеоролик и (или) заставка, неинтегрированные в телепередачу</t>
  </si>
  <si>
    <t>2. Видеоролик и (или) заставка, интегрированные в телепередачу</t>
  </si>
  <si>
    <t xml:space="preserve">3. Электронный логотип </t>
  </si>
  <si>
    <t>4. Рекламная продукция в студии, брендирование (логотип партнера при оформлении одежды, автомобиля и т.п.)</t>
  </si>
  <si>
    <t xml:space="preserve">5. Благодарность в конечных титрах </t>
  </si>
  <si>
    <t xml:space="preserve">6. Устное объявление ведущего </t>
  </si>
  <si>
    <t xml:space="preserve">7. Устное объявление с демонстрацией продукции </t>
  </si>
  <si>
    <t xml:space="preserve">8. Устное объявление с вручением подарков </t>
  </si>
  <si>
    <t>9. Титр</t>
  </si>
  <si>
    <t>10. Устное объявление+Титр</t>
  </si>
  <si>
    <t>11. Гость в студии (присутствие представителя рекламодателя в студии)</t>
  </si>
  <si>
    <t>12. Бегущая строка</t>
  </si>
  <si>
    <t xml:space="preserve">13. Графическая информация (баннер) </t>
  </si>
  <si>
    <t>2.2.</t>
  </si>
  <si>
    <t>2.3.</t>
  </si>
  <si>
    <t xml:space="preserve">  Сезонный коэффициент </t>
  </si>
  <si>
    <t>2.4.</t>
  </si>
  <si>
    <t>2.5.</t>
  </si>
  <si>
    <t>Дополнительные коэффициенты:</t>
  </si>
  <si>
    <t>3.</t>
  </si>
  <si>
    <t>3.1.</t>
  </si>
  <si>
    <t>Позиция в рекламном блоке</t>
  </si>
  <si>
    <t>3.2.</t>
  </si>
  <si>
    <t>3.3.</t>
  </si>
  <si>
    <t xml:space="preserve">Сезонный коэффициент </t>
  </si>
  <si>
    <t>январь - декабрь</t>
  </si>
  <si>
    <t>4.</t>
  </si>
  <si>
    <t>При размещении рекламного сюжета</t>
  </si>
  <si>
    <t>4.1.</t>
  </si>
  <si>
    <t>1,2**</t>
  </si>
  <si>
    <t>1.15*</t>
  </si>
  <si>
    <t>1.1*</t>
  </si>
  <si>
    <t>Повышающий коэффициент за рекламу пива и слабоалкогольных напитков - 2.0</t>
  </si>
  <si>
    <t>Повышающий коэффициент за позиционирование:</t>
  </si>
  <si>
    <t>Приложение 2</t>
  </si>
  <si>
    <t>При размещении рекламы иностранных товаров, оплата за которую осуществляется в  иностранной валюте:</t>
  </si>
  <si>
    <t>Иностранными товарами в данном случае признаются товары, не являющиеся товарами собственного производства юридических лиц или индивидуальных предпринимателей, зарегистрированных в Едином государственном регистре юридических лиц и индивидуальных предпринимателей Республики Беларусь.</t>
  </si>
  <si>
    <t>Без заявления рекламного бюджета (net):</t>
  </si>
  <si>
    <t>2.1.1</t>
  </si>
  <si>
    <t xml:space="preserve">реклама в номинации «Партнер программы» и (или) в телепередаче «Прогноз погоды» в номинации «Партнер показа» - 20%; </t>
  </si>
  <si>
    <t>2.1.2</t>
  </si>
  <si>
    <t>Рекламные материалы должны содержать:</t>
  </si>
  <si>
    <t xml:space="preserve">  - информацию об организаторе мероприятий, а именно: о его наименовании, товарном знаке (знаке обслуживания), логотипе, адресах, номерах телефонов и адресах интернет-сайтов для заказа соответствующих билетов и получения иной справочной информации о мероприятии. При этом изображения товарных знаков (знаков обслуживания) и логотипов организаторов мероприятий должны быть выполнены в статичном виде размером не более 7% от площади кадра и размещаться на фоне информации о мероприятии только по периметру кадра. Не допускается присутствие в рекламных материалах информации о деятельности, качественных характеристиках товаров или услуг и т.п. организаторов мероприятия;</t>
  </si>
  <si>
    <t>2.1.3</t>
  </si>
  <si>
    <t>2.1.4</t>
  </si>
  <si>
    <t>2.2.1</t>
  </si>
  <si>
    <t>2.2.2</t>
  </si>
  <si>
    <t>3.1.1</t>
  </si>
  <si>
    <t>3.1.2</t>
  </si>
  <si>
    <t>При размещении рекламы в виде рекламного сюжета - 0%.</t>
  </si>
  <si>
    <t>реклама в виде рекламного сюжета - 0%.</t>
  </si>
  <si>
    <t>• приглашение позвонить по телефону, узнать стоимость или купить рекламируемый товар/услугу;</t>
  </si>
  <si>
    <t>• товары/услуги можно приобрести исключительно посредством заказа через интернет или по телефону;</t>
  </si>
  <si>
    <t xml:space="preserve">Тариф за услугу по размещению                                  1 минуты </t>
  </si>
  <si>
    <t>Кросс-коэффициент</t>
  </si>
  <si>
    <t>Рекламодатель - организация или гражданин, деятельность или товары которых рекламируются либо которые определили объект рекламирования и (или) содержание рекламы.</t>
  </si>
  <si>
    <t>размещаемой со скидкой 80%, за исключением рекламы культурных и спортивных мероприятий, и более без заявления рекламного бюджета (net);</t>
  </si>
  <si>
    <t>реклама  выставок и (или) показа фильмов - 60% при обязательном условии содержания в рекламе информации о месте (местах) и дате (датах) проведения мероприятия;</t>
  </si>
  <si>
    <t>При заявлении переходящих рекламных бюджетов (net) в части сроков считать месяцем 30 календарных дней.</t>
  </si>
  <si>
    <t>3.1.3</t>
  </si>
  <si>
    <t>• максимальный хронометраж ролика - 120 секунд;</t>
  </si>
  <si>
    <t>• размещение осуществляется на условиях свободного медиапланирования, с учетом  текущих возможностей телепрограмм;</t>
  </si>
  <si>
    <t>• единые условия для отечественных и иностранных товаров;</t>
  </si>
  <si>
    <t>• реклама рекламных мероприятий (акций и т.п.) должна содержать сроки их проведения и источник информации об этом мероприятии (например, адрес, сайт или телефон).</t>
  </si>
  <si>
    <t>При расчете стоимости размещения рекламы  в рубрике "Телемагазин" и в виде рекламного сюжетав эфире телепрограммы "Беларусь 1" посредством продажи минут эфирного времени к тарифам на рекламу применяются коэффициенты и скидки, предусмотренные приложениями 1 и 2.</t>
  </si>
  <si>
    <t xml:space="preserve">- содержать информацию о конкретных условиях и/или особенностях реализации белорусским рекламодателем товаров, обозначенных иностранными торговыми марками, в том числе допускается информация о цене, предоставляемых скидках, подарках и т.д.; </t>
  </si>
  <si>
    <t>- реклама должна быть непрерывной и не превышать 30% от общего хронометража рекламного ролика;</t>
  </si>
  <si>
    <t xml:space="preserve">- содержать логотип либо иную информацию о белорусском рекламодателе размером не менее 10% площади кадра; </t>
  </si>
  <si>
    <t>- не содержать информацию о качественных характеристиках, потребительских свойствах, а также присутствие рекламных слоганов товаров, обозначенных иностранными торговыми марками;</t>
  </si>
  <si>
    <t>- может содержать (размером не более 10% от площади кадра на фоне информации о рекламируемых товарах) логотипы и/или товарные знаки, обозначающие иностранные торговые марки а также уточняющую информацию с указанием моделей товаров, обозначенных иностранными торговыми марками.</t>
  </si>
  <si>
    <t>товаров собственного производства.</t>
  </si>
  <si>
    <t>При заявлении рекламного бюджета (net)</t>
  </si>
  <si>
    <t>При размещении рекламы в рубрике "Телемагазин" - 60%</t>
  </si>
  <si>
    <t>Рекламный бюджет (net) - бюджет, выделенный рекламодателем на размещение рекламы его товаров, на определенный период.</t>
  </si>
  <si>
    <t>1.1.3.</t>
  </si>
  <si>
    <t>Кросс-коэффициент (для рекламы за исключением субъектов торговли или операторов мобильной связи)</t>
  </si>
  <si>
    <t>Количество рекламируемых товаров в рекламных материалах рекламодателя, не являющихся товарами собственного производства рекламодателя.</t>
  </si>
  <si>
    <t>Кросс-коэффициент для рекламы субъектов торговли или операторов мобильной связи</t>
  </si>
  <si>
    <t xml:space="preserve">        Расчет стоимости рекламы, не соответствующей  вышеуказанным требованиям настоящего пункта, осуществляется с применением кросс-коэффициента.</t>
  </si>
  <si>
    <t>*Коэффициент за позиционирование (первая и последняя позиции) для рекламных роликов, хронометраж которых составляет менее 30 секунд, рассчитывается исходя из стоимости  30-секундного ролика по формуле:</t>
  </si>
  <si>
    <t xml:space="preserve">за размещение рекламы в номинации «Генеральный партнер" - 2. </t>
  </si>
  <si>
    <t>Первая позиция: 1+0,15*30 / фактический хронометраж ролика;</t>
  </si>
  <si>
    <t>Последняя позиция: 1+0,1*30 / фактический хронометраж ролика.</t>
  </si>
  <si>
    <t>реклама в рубрике "Телемагазин" - 60%.</t>
  </si>
  <si>
    <t>При размещении рекламы в рубрике "Телемагазин"</t>
  </si>
  <si>
    <t>При размещении рекламы иностранных товаров, оплата за которую осуществляется в белорусских рублях:</t>
  </si>
  <si>
    <t>Понижающий сезонный коэффициент не применяется при размещении рекламных материалов со скидкой 80% и более (за исключением заявленного рекламного бюджета).</t>
  </si>
  <si>
    <t>Размещение рекламной информации в номинации «Эксклюзивный партнер» предусматривает исключение всех других партнерских номинаций в данной телепередаче.</t>
  </si>
  <si>
    <t>- под собственной торговой маркой рекламодателя, не являющихся товарами собственного производства.</t>
  </si>
  <si>
    <t>Понижающий сезонный коэффициент не применяется:</t>
  </si>
  <si>
    <t>- при размещении рекламы со скидкой 80% и более без заявления рекламного бюджета.</t>
  </si>
  <si>
    <t>При  размещении рекламы в рекламных блоках,  за исключением рекламы в рубрике "Телемагазин"</t>
  </si>
  <si>
    <t xml:space="preserve">Сумма (net)- стоимость рекламы, полученная  в результате применения к расчетным тарифам на рекламу коэффициентов и скидок, но без учета применения специальной скидки рекламному агентству. </t>
  </si>
  <si>
    <t>При размещении рекламы товаров, производимых на территории Республики Беларусь, независимо от формы собственности (далее - отечественные товары), за исключением услуг мобильной связи, мобильного интернет-трафика и технических средств мобильной связи:</t>
  </si>
  <si>
    <t>Применяется в случае содержания в рекламных материалах субъектов торговли или операторов мобильной связи информации о товарах:</t>
  </si>
  <si>
    <t xml:space="preserve">Для субъектов торговли или операторов мобильной связи требования настоящего пункта, перечисленные выше, дополняются следующим обязательным к выполнению условием: </t>
  </si>
  <si>
    <t>При размещении рекламы товаров, производимых за пределами Республики Беларусь (далее - иностранные товары):</t>
  </si>
  <si>
    <t>величина заявленного рекламного бюджета (net)   в год, USD</t>
  </si>
  <si>
    <t>величина заявленного рекламного бюджета (net) в месяц, USD</t>
  </si>
  <si>
    <t>величина заявленного рекламного бюджета (net) в год, EUR</t>
  </si>
  <si>
    <t>величина заявленного рекламного бюджета (net) в месяц, EUR</t>
  </si>
  <si>
    <t>скидка, %</t>
  </si>
  <si>
    <t>за величину заявленного рекламного бюджета (net) в год, бел.руб.</t>
  </si>
  <si>
    <t>за величину заявленного рекламного бюджета (net) в месяц, бел.руб.</t>
  </si>
  <si>
    <t xml:space="preserve">          Расчет стоимости рекламы, не соответствующей вышеуказанным требованиям, осуществляется с применением скидки за величину рекламного бюджета (net)  для иностранных товаров.  Рекламный бюджет (net) иностранного товара включается в бюджет рекламодателя, размещающего рекламу отечественного товара.</t>
  </si>
  <si>
    <t>- реклама субъектов торговли или операторов мобильной связи в данном рекламном ролике (оставшиеся 70%) должна содержать информацию, позволяющую идентифицировать рекламируемый субъект торговли или операторов мобильной связи. Размер визуальных проявлений (торговая марка, наименование рекламодателя, логотип и др.), используемых для идентификации, не должен занимать менее 10% площади кадра).</t>
  </si>
  <si>
    <t>культурного и (или) спортивного мероприятия, организатором которого выступает рекламное агентство, рекламирующее данное мероприятие;</t>
  </si>
  <si>
    <t>Бюджет (net)  рекламы, размещаемой в рекламных блоках, суммируется с  бюджетом (net)  рекламы, размещаемой в номинации "Партнер показа", за исключением размещения  в номинации "Партнер показа" в телепередаче "Прогноз погоды". Размер скидки за величину заявленного рекламного бюджета (net) определяется исходя из размера общего рекламного бюджета  (net)  при размещении рекламы в блоках и в номинации "Партнер показа".</t>
  </si>
  <si>
    <t>"Панорама", "Главный эфир"</t>
  </si>
  <si>
    <t>Рекламный бюджет (net) рубрики "Телемагазин" не суммируется с бюджетом других рубрик или форматов размещения рекламы.</t>
  </si>
  <si>
    <t>в рубрике "Телемагазин"</t>
  </si>
  <si>
    <t>Отличительными признаками рекламы в рубрике "Телемагазин" являются:</t>
  </si>
  <si>
    <t>Требования к содержанию  рекламы в рубрике "Телемагазин":</t>
  </si>
  <si>
    <t xml:space="preserve">При определении количества рекламируемых товаров в рекламных материалах рекламодателя, не являющихся товарами собственного производства рекламодателя, необходимо разделять: </t>
  </si>
  <si>
    <t>Кросс-коэффициент 1.3</t>
  </si>
  <si>
    <t>Применяется в случае содержания в рекламных материалах рекламодателя  информации о товарах, не являющихся товарами собственного производства данного рекламодателя.</t>
  </si>
  <si>
    <t>Данная номинация предусматривает эксклюзивность рекламируемого товара в партнерских номинациях (данный вид продукта (услуги) не может рекламироваться другим заказчиком).</t>
  </si>
  <si>
    <t xml:space="preserve">Видеоролики для рекламы в номинации "Партнер показа" или "Партнер программы" должны содержать слова "Партнер показа" или "Партнер программы" соответственно.  
</t>
  </si>
  <si>
    <t>Перечень телепередач, в которых возможно размещение интенгрированной рекламы, предварительно согласовывается.</t>
  </si>
  <si>
    <t>Специальная скидка рекламному агентству не применяется для рекламы:</t>
  </si>
  <si>
    <t>Скидка, %</t>
  </si>
  <si>
    <t>"____" декабря 2018 г.</t>
  </si>
  <si>
    <t>реклама культурных, за исключением рекламы выставок, и спортивных мероприятий – 80%, при соблюдении совокупности следующих условий:</t>
  </si>
  <si>
    <t xml:space="preserve"> Рекламные материалы могут содержать:</t>
  </si>
  <si>
    <t>реклама культурных, за исключением рекламы выставок, проводимых негосударственными организациями, и спортивных мероприятий – 80% при соблюдении совокупности условий, указанных в подпункте 2.1.2  настоящего пункта;</t>
  </si>
  <si>
    <t xml:space="preserve"> USD</t>
  </si>
  <si>
    <t>Скидки, применяемые при расчете стоимости размещения рекламы в эфире 
телепрограммы "Беларусь 1" посредством продажи минут эфирного времени 
с 01.01.2019 года:</t>
  </si>
  <si>
    <t xml:space="preserve">     При размещении рекламы отечественных и иностранных товаров (не зависимо от количества) в одном рекламном ролике, применяются скидки, установленные для отечественных товаров,  если реклама иностранных товаров соответствует одновременно следующим требованиям:</t>
  </si>
  <si>
    <t>Коэффициенты, применяемые при расчете стоимости размещения рекламы</t>
  </si>
  <si>
    <r>
      <rPr>
        <b/>
        <sz val="10"/>
        <rFont val="Arial"/>
        <family val="2"/>
        <charset val="204"/>
      </rPr>
      <t>Рубрика "Телемагазин"</t>
    </r>
    <r>
      <rPr>
        <sz val="10"/>
        <rFont val="Arial"/>
        <family val="2"/>
        <charset val="204"/>
      </rPr>
      <t xml:space="preserve"> - форма рекламы, которая полностью состоит из сюжетов c демонстрацией товаров/услуг, заказываемых по телефону, почте или через интернет, и побуждает потребителя к приобретению товара по указанной стоимости. </t>
    </r>
  </si>
  <si>
    <t xml:space="preserve">При размещении субъектом торговли или оператором мобильной связи рекламы товара под собственной торговой маркой, не являющегося товаром собственного производства,  без указания самого рекламодателя </t>
  </si>
  <si>
    <r>
      <t>Скидка за величину заявленного рекламного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бюджета</t>
    </r>
    <r>
      <rPr>
        <sz val="10"/>
        <rFont val="Arial"/>
        <family val="2"/>
        <charset val="204"/>
      </rPr>
      <t xml:space="preserve"> (net) рекламной кампании, выделяемого на телепрограмму, за исключением рекламы в виде рекламного сюжета и рекламы в рубрике "Телемагазин":</t>
    </r>
  </si>
  <si>
    <r>
      <t xml:space="preserve">Размер скидок за величину рекламного бюджета (net) определяется по шкале за величину заявленного рекламного бюджета (net) в месяц из расчета среднемесячного рекламного бюджета (net) при продолжительности рекламной кампании рекламодателя </t>
    </r>
    <r>
      <rPr>
        <u/>
        <sz val="10"/>
        <rFont val="Arial"/>
        <family val="2"/>
        <charset val="204"/>
      </rPr>
      <t>не более 4-х месяцев.</t>
    </r>
    <r>
      <rPr>
        <sz val="10"/>
        <rFont val="Arial"/>
        <family val="2"/>
        <charset val="204"/>
      </rPr>
      <t xml:space="preserve"> </t>
    </r>
  </si>
  <si>
    <r>
      <t xml:space="preserve">Размер скидок за величину рекламного бюджета (net)  определяется по шкале за величину заявленного рекламного бюджета (net) в год при продолжительности рекламной кампании рекламодателя </t>
    </r>
    <r>
      <rPr>
        <u/>
        <sz val="10"/>
        <rFont val="Arial"/>
        <family val="2"/>
        <charset val="204"/>
      </rPr>
      <t>более 4-х месяцев.</t>
    </r>
    <r>
      <rPr>
        <sz val="10"/>
        <rFont val="Arial"/>
        <family val="2"/>
        <charset val="204"/>
      </rPr>
      <t xml:space="preserve"> </t>
    </r>
  </si>
  <si>
    <r>
      <t xml:space="preserve">При размещении рекламы иностранных товаров скидка </t>
    </r>
    <r>
      <rPr>
        <u/>
        <sz val="10"/>
        <rFont val="Arial"/>
        <family val="2"/>
        <charset val="204"/>
      </rPr>
      <t>не предоставляется</t>
    </r>
    <r>
      <rPr>
        <sz val="10"/>
        <rFont val="Arial"/>
        <family val="2"/>
        <charset val="204"/>
      </rPr>
      <t>, за исключением рекламы, указанной в подпунктах 2.1.1 - 2.1.4 настоящего пункта:</t>
    </r>
  </si>
  <si>
    <r>
      <rPr>
        <b/>
        <sz val="10"/>
        <rFont val="Arial"/>
        <family val="2"/>
        <charset val="204"/>
      </rPr>
      <t>При размещении рекламы отечественных товаров - 60%</t>
    </r>
    <r>
      <rPr>
        <sz val="10"/>
        <rFont val="Arial"/>
        <family val="2"/>
        <charset val="204"/>
      </rPr>
      <t>, за исключением рекламы, указанной в подпунктах 2.2.1 - 2.2.2 настоящего пункта:</t>
    </r>
  </si>
  <si>
    <r>
      <t xml:space="preserve">Специальная скидка рекламному агентству - 15%, </t>
    </r>
    <r>
      <rPr>
        <sz val="10"/>
        <rFont val="Arial"/>
        <family val="2"/>
        <charset val="204"/>
      </rPr>
      <t>за исключением случаев, перечисленных  в подпункте 3.1 настоящего пункта.</t>
    </r>
  </si>
  <si>
    <r>
      <rPr>
        <b/>
        <i/>
        <sz val="10"/>
        <rFont val="Arial"/>
        <family val="2"/>
        <charset val="204"/>
      </rPr>
      <t>Субъект торговли</t>
    </r>
    <r>
      <rPr>
        <i/>
        <sz val="10"/>
        <rFont val="Arial"/>
        <family val="2"/>
        <charset val="204"/>
      </rPr>
      <t> – юридическое лицо, индивидуальный предприниматель, осуществляющие торговлю на территории Республики Беларусь.</t>
    </r>
  </si>
  <si>
    <r>
      <rPr>
        <b/>
        <i/>
        <sz val="10"/>
        <rFont val="Arial"/>
        <family val="2"/>
        <charset val="204"/>
      </rPr>
      <t>Товар</t>
    </r>
    <r>
      <rPr>
        <i/>
        <sz val="10"/>
        <rFont val="Arial"/>
        <family val="2"/>
        <charset val="204"/>
      </rPr>
      <t xml:space="preserve"> - продукция, товар, работа или услуга, организация или гражданин, права, охраняемые законом интересы или обязанности организаций или граждан, средства индивидуализации организаций или граждан, товаров, результаты интеллектуальной деятельности, конкурсы, лотереи, игры, иные игровые, рекламные и иные мероприятия, пари, явления (мероприятия) социального характера.</t>
    </r>
  </si>
  <si>
    <r>
      <t xml:space="preserve"> </t>
    </r>
    <r>
      <rPr>
        <b/>
        <i/>
        <sz val="10"/>
        <rFont val="Arial"/>
        <family val="2"/>
        <charset val="204"/>
      </rPr>
      <t>Под информацией о товарах</t>
    </r>
    <r>
      <rPr>
        <i/>
        <sz val="10"/>
        <rFont val="Arial"/>
        <family val="2"/>
        <charset val="204"/>
      </rPr>
      <t xml:space="preserve"> подразумевается торговое наименование товара; товарный знак/торговая марка, знак обслуживания, логотип, фирменный дизайн и иные элементы фирменного стиля, являющиеся средствами индивидуализации товаров.</t>
    </r>
  </si>
  <si>
    <r>
      <rPr>
        <b/>
        <sz val="10"/>
        <rFont val="Arial"/>
        <family val="2"/>
        <charset val="204"/>
      </rPr>
      <t>Повышающий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коэффициент за позиционирование</t>
    </r>
    <r>
      <rPr>
        <sz val="10"/>
        <rFont val="Arial"/>
        <family val="2"/>
        <charset val="204"/>
      </rPr>
      <t>:</t>
    </r>
  </si>
  <si>
    <r>
      <rPr>
        <b/>
        <sz val="10"/>
        <rFont val="Arial"/>
        <family val="2"/>
        <charset val="204"/>
      </rPr>
      <t xml:space="preserve">Повышающий коэффициент за рекламу пива и слабоалкогольных напитков </t>
    </r>
    <r>
      <rPr>
        <sz val="10"/>
        <rFont val="Arial"/>
        <family val="2"/>
        <charset val="204"/>
      </rPr>
      <t>- 2,0</t>
    </r>
  </si>
  <si>
    <r>
      <t xml:space="preserve">** Для роликов, хронометраж которых составляет менее 30 секунд, коэффициент рассчитывается по формуле: </t>
    </r>
    <r>
      <rPr>
        <i/>
        <sz val="10"/>
        <rFont val="Arial"/>
        <family val="2"/>
        <charset val="204"/>
      </rPr>
      <t xml:space="preserve">1+0,2*30 / фактический хронометраж ролика. </t>
    </r>
  </si>
  <si>
    <r>
      <t>Коэффициент приоритета</t>
    </r>
    <r>
      <rPr>
        <sz val="10"/>
        <rFont val="Arial"/>
        <family val="2"/>
        <charset val="204"/>
      </rPr>
      <t xml:space="preserve"> </t>
    </r>
  </si>
  <si>
    <t xml:space="preserve">Заместитель главного директора главной дирекции </t>
  </si>
  <si>
    <t>___________________ С.В. Лашук</t>
  </si>
  <si>
    <t xml:space="preserve"> на услуги по размещению рекламы в рубрике "Телемагазин" и в виде рекламного сюжета 
в эфире телепрограммы "Беларусь 1" посредством продажи минут эфирного времени 
с 01.01.2019 года</t>
  </si>
  <si>
    <t>•наименование (фирменное наименование) продавца; если продавцом является индивидуальный предприниматель - фамилия, имя собственное, отчество, наименование торгового объекта индивидуального предпринимателя (при наличии такого наименования);</t>
  </si>
  <si>
    <t>• наименование (фирменное наименование), место нахождения изготовителя (продавца), а также при наличии импортера, представителя, ремонтной организации, уполномоченной изготовителем (продавцом, поставщиком, представителем) на устранение недостатков товара;</t>
  </si>
  <si>
    <r>
      <t xml:space="preserve">Тариф на услугу по размещению 1 минуты рекламы (далее - тариф на рекламу), 
</t>
    </r>
    <r>
      <rPr>
        <sz val="10"/>
        <rFont val="Arial"/>
        <family val="2"/>
        <charset val="204"/>
      </rPr>
      <t xml:space="preserve">бел.руб. (c НДС)  </t>
    </r>
  </si>
  <si>
    <t>в эфире телепрограммы "Беларусь 1" посредством продажи минут эфирного времени 
с 01.01.2019 года:</t>
  </si>
  <si>
    <t xml:space="preserve">- не являющихся товарами собственного производства данного рекламодателя; </t>
  </si>
  <si>
    <t>- при размещении рекламы спортивных и культурных мероприятий;</t>
  </si>
  <si>
    <t xml:space="preserve">Коэффициент за размещение в номинации  "Партнер показа" и/или "Партнер программы" </t>
  </si>
  <si>
    <t>за размещение рекламы в номинации «Эксклюзивный партнер " - 3.</t>
  </si>
  <si>
    <t>* Коэффициент за позиционирование (первая и последняя позиции) для роликов, хронометраж которых составляет менее 30 секунд, рассчитывается по формуле:</t>
  </si>
  <si>
    <t>за величину заявленного рекламного бюджета (net) в месяц</t>
  </si>
  <si>
    <t>за величину заявленного рекламного бюджета (net) в год</t>
  </si>
  <si>
    <t>Расчет стоимости рекламы в случае наличия в рекламном видеоролике информации о товаре под собственной торговой маркой рекламодателя, не являющимся товаром собственного производства рекламодателя, без указания самого рекламодателя (товарный знак, логотип, наименование), осуществляется с применением скидки за величину рекламного бюджета (net) собственной торговой марки; при этом рекламный бюджет net собственной торговой марки включается в бюджет net рекламодателя.</t>
  </si>
  <si>
    <t xml:space="preserve"> - при размещении рекламы культурных (за исключением выставок) и спортивных мероприятий;    </t>
  </si>
  <si>
    <t xml:space="preserve">Применяется в случае содержания в рекламных материалах рекламодателя  (за исключением субъектов торговли и операторов мобильной связи) информации о товарах, не являющихся товарами собственного производства данного рекламодателя, за исключением случаев, перечисленных в подпункте 1.1.3 настоящего пункта.     </t>
  </si>
  <si>
    <t>Расчет стоимости рекламы в случае наличия в рекламном видеоролике информации о товаре под собственной торговой маркой рекламодателя, не являющимся товаром собственного производства, без указания самого рекламодателя (товарный знак, логотип, наименование), осуществляется с применением кросс-коэффициента.</t>
  </si>
  <si>
    <t xml:space="preserve">бел.руб. с  НДС </t>
  </si>
  <si>
    <t>Расчет стоимости рекламы, не соответствующей вышеуказанным требованиям, осуществляется по тарифам и на условиях размещения рекламы в рекламных блоках вне рубрики "Телемагазин".</t>
  </si>
  <si>
    <r>
      <t xml:space="preserve">Заместитель главного директора главной дирекции 
продаж и маркетинга Белтелерадиокомпании
</t>
    </r>
    <r>
      <rPr>
        <sz val="11"/>
        <rFont val="Arial"/>
        <family val="2"/>
        <charset val="204"/>
      </rPr>
      <t xml:space="preserve">
___________________ С.В. Лашук</t>
    </r>
  </si>
  <si>
    <t>Тариф на услугу по размещению 
1 минуты рекламы (далее - тариф на рекламу)</t>
  </si>
  <si>
    <t>в эфире телепрограммы "Беларусь 1" посредством продажи минут эфирного времени, 
за исключением рекламы в рубрике "Телемагазин" и рекламного сюжета</t>
  </si>
  <si>
    <t xml:space="preserve"> - знак возрастной категории – звуковое и (или) визуальное предупреждение, указывающее на возрастную категорию детей, среди которых допускается распространение информационного продукта. Изображение знака возрастной категории должно составлять не менее 5% площади кадра и размещается на протяжение всей длительности рекламного ролика, при этом не может накладываться на титры и надписи разъясняющего характера;</t>
  </si>
  <si>
    <t xml:space="preserve"> - сведения об удостоверении на право организации и проведения культурно-зрелищного мероприятия на территории Республики Беларусь (регистрационный номер, дата принятия решения о выдаче, наименование органа, его выдавшего) в случаях, когда получение такого удостоверения является обязательным;</t>
  </si>
  <si>
    <t>00.00-18.00</t>
  </si>
</sst>
</file>

<file path=xl/styles.xml><?xml version="1.0" encoding="utf-8"?>
<styleSheet xmlns="http://schemas.openxmlformats.org/spreadsheetml/2006/main">
  <numFmts count="33">
    <numFmt numFmtId="164" formatCode="_-* #,##0.00_р_._-;\-* #,##0.00_р_._-;_-* &quot;-&quot;??_р_._-;_-@_-"/>
    <numFmt numFmtId="165" formatCode="0.0"/>
    <numFmt numFmtId="166" formatCode="_(* #,##0.00_);_(* \(#,##0.00\);_(* &quot;-&quot;??_);_(@_)"/>
    <numFmt numFmtId="167" formatCode="_-* #,##0.00_-;\-* #,##0.00_-;_-* &quot;-&quot;??_-;_-@_-"/>
    <numFmt numFmtId="168" formatCode="yyyy\-mm\-dd"/>
    <numFmt numFmtId="169" formatCode="[hh]:mm:ss"/>
    <numFmt numFmtId="170" formatCode="[ss]"/>
    <numFmt numFmtId="171" formatCode="_-* #,##0.00\ _D_M_-;\-* #,##0.00\ _D_M_-;_-* &quot;-&quot;??\ _D_M_-;_-@_-"/>
    <numFmt numFmtId="172" formatCode="_([$€]* #,##0.00_);_([$€]* \(#,##0.00\);_([$€]* &quot;-&quot;??_);_(@_)"/>
    <numFmt numFmtId="173" formatCode="#,##0\ &quot;Pts&quot;;[Red]\-#,##0\ &quot;Pts&quot;"/>
    <numFmt numFmtId="174" formatCode="#,##0&quot;$&quot;;[Red]\-#,##0&quot;$&quot;"/>
    <numFmt numFmtId="175" formatCode="General_)"/>
    <numFmt numFmtId="176" formatCode="#,##0\ &quot;DM&quot;;[Red]\-#,##0\ &quot;DM&quot;"/>
    <numFmt numFmtId="177" formatCode="_-* #,##0\ &quot;DM&quot;_-;\-* #,##0\ &quot;DM&quot;_-;_-* &quot;-&quot;\ &quot;DM&quot;_-;_-@_-"/>
    <numFmt numFmtId="178" formatCode="#,##0&quot; DM&quot;;[Red]\-#,##0&quot; DM&quot;"/>
    <numFmt numFmtId="179" formatCode="_-* #,##0&quot;?.&quot;_-;\-* #,##0&quot;?.&quot;_-;_-* &quot;-&quot;&quot;?.&quot;_-;_-@_-"/>
    <numFmt numFmtId="180" formatCode="_-* #,##0&quot;ð.&quot;_-;\-* #,##0&quot;ð.&quot;_-;_-* &quot;-&quot;&quot;ð.&quot;_-;_-@_-"/>
    <numFmt numFmtId="181" formatCode="_-* #,##0.00\ &quot;DM&quot;_-;\-* #,##0.00\ &quot;DM&quot;_-;_-* &quot;-&quot;??\ &quot;DM&quot;_-;_-@_-"/>
    <numFmt numFmtId="182" formatCode="#,##0.00&quot; DM&quot;;[Red]\-#,##0.00&quot; DM&quot;"/>
    <numFmt numFmtId="183" formatCode="#,##0.00\ &quot;DM&quot;;[Red]\-#,##0.00\ &quot;DM&quot;"/>
    <numFmt numFmtId="184" formatCode="_-* #,##0.00&quot;?.&quot;_-;\-* #,##0.00&quot;?.&quot;_-;_-* &quot;-&quot;??&quot;?.&quot;_-;_-@_-"/>
    <numFmt numFmtId="185" formatCode="_-* #,##0.00&quot;ð.&quot;_-;\-* #,##0.00&quot;ð.&quot;_-;_-* &quot;-&quot;??&quot;ð.&quot;_-;_-@_-"/>
    <numFmt numFmtId="186" formatCode="[$$-409]#,##0"/>
    <numFmt numFmtId="187" formatCode="[$$-409]#,##0.00"/>
    <numFmt numFmtId="188" formatCode="#,##0.0"/>
    <numFmt numFmtId="189" formatCode="_-* #,##0\ _р_._-;\-* #,##0\ _р_._-;_-* &quot;-&quot;\ _р_._-;_-@_-"/>
    <numFmt numFmtId="190" formatCode="_-* #,##0.00\ _р_._-;\-* #,##0.00\ _р_._-;_-* &quot;-&quot;??\ _р_._-;_-@_-"/>
    <numFmt numFmtId="191" formatCode="h:mm;@"/>
    <numFmt numFmtId="192" formatCode="_-* #,##0.000_р_._-;\-* #,##0.000_р_._-;_-* &quot;-&quot;?_р_._-;_-@_-"/>
    <numFmt numFmtId="193" formatCode="#,##0.00_р_."/>
    <numFmt numFmtId="194" formatCode="_(* #,##0.000_);_(* \(#,##0.000\);_(* &quot;-&quot;??_);_(@_)"/>
    <numFmt numFmtId="195" formatCode="000000"/>
    <numFmt numFmtId="196" formatCode="_(* #,##0_);_(* \(#,##0\);_(* &quot;-&quot;??_);_(@_)"/>
  </numFmts>
  <fonts count="52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Times New Roman Cyr"/>
      <family val="1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Sans EE"/>
      <charset val="238"/>
    </font>
    <font>
      <sz val="10"/>
      <name val="Helv"/>
      <charset val="204"/>
    </font>
    <font>
      <sz val="8"/>
      <color indexed="8"/>
      <name val="Arial"/>
      <family val="2"/>
      <charset val="204"/>
    </font>
    <font>
      <b/>
      <sz val="10"/>
      <name val="Pragmatica"/>
      <charset val="204"/>
    </font>
    <font>
      <b/>
      <i/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name val="Helv"/>
    </font>
    <font>
      <sz val="10"/>
      <name val="MS Sans Serif"/>
      <family val="2"/>
      <charset val="204"/>
    </font>
    <font>
      <sz val="10"/>
      <color indexed="8"/>
      <name val="MS Sans Serif"/>
      <family val="2"/>
      <charset val="204"/>
    </font>
    <font>
      <sz val="8"/>
      <name val="NTHelvetica/Cyrillic"/>
    </font>
    <font>
      <sz val="10"/>
      <color indexed="9"/>
      <name val="Arial Cyr"/>
      <family val="2"/>
      <charset val="204"/>
    </font>
    <font>
      <u/>
      <sz val="10"/>
      <color indexed="12"/>
      <name val="Arial Cyr"/>
      <charset val="204"/>
    </font>
    <font>
      <b/>
      <sz val="8"/>
      <name val="TypeTimes"/>
    </font>
    <font>
      <b/>
      <sz val="12"/>
      <name val="Times New Roman Cyr"/>
      <family val="1"/>
      <charset val="204"/>
    </font>
    <font>
      <u/>
      <sz val="10"/>
      <color indexed="36"/>
      <name val="Arial Cyr"/>
      <charset val="204"/>
    </font>
    <font>
      <i/>
      <sz val="12"/>
      <name val="Times New Roman Cyr"/>
      <family val="1"/>
      <charset val="204"/>
    </font>
    <font>
      <sz val="10"/>
      <name val="NewtonCTT"/>
    </font>
    <font>
      <b/>
      <sz val="11"/>
      <color indexed="8"/>
      <name val="Times New Roman"/>
      <family val="1"/>
      <charset val="204"/>
    </font>
    <font>
      <b/>
      <sz val="10"/>
      <name val="Arial Cyr"/>
      <family val="2"/>
      <charset val="204"/>
    </font>
    <font>
      <b/>
      <sz val="12"/>
      <name val="Arial Cyr"/>
      <charset val="204"/>
    </font>
    <font>
      <sz val="11"/>
      <name val="Times New Roman"/>
      <family val="1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4"/>
      <name val="Arial"/>
      <family val="2"/>
      <charset val="204"/>
    </font>
    <font>
      <sz val="12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i/>
      <sz val="9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i/>
      <sz val="10"/>
      <name val="Arial"/>
      <family val="2"/>
      <charset val="204"/>
    </font>
    <font>
      <u/>
      <sz val="10"/>
      <name val="Arial"/>
      <family val="2"/>
      <charset val="204"/>
    </font>
    <font>
      <i/>
      <sz val="10"/>
      <name val="Arial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</patternFill>
    </fill>
    <fill>
      <patternFill patternType="solid">
        <fgColor indexed="12"/>
      </patternFill>
    </fill>
    <fill>
      <patternFill patternType="solid">
        <fgColor indexed="17"/>
      </patternFill>
    </fill>
    <fill>
      <patternFill patternType="solid">
        <fgColor indexed="15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6"/>
      </patternFill>
    </fill>
    <fill>
      <patternFill patternType="solid">
        <fgColor indexed="1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06">
    <xf numFmtId="0" fontId="0" fillId="0" borderId="0"/>
    <xf numFmtId="0" fontId="2" fillId="0" borderId="0"/>
    <xf numFmtId="3" fontId="2" fillId="0" borderId="0">
      <alignment horizontal="center"/>
    </xf>
    <xf numFmtId="0" fontId="7" fillId="0" borderId="0"/>
    <xf numFmtId="1" fontId="13" fillId="0" borderId="0"/>
    <xf numFmtId="0" fontId="7" fillId="0" borderId="0"/>
    <xf numFmtId="0" fontId="14" fillId="0" borderId="0"/>
    <xf numFmtId="0" fontId="7" fillId="0" borderId="0"/>
    <xf numFmtId="3" fontId="2" fillId="0" borderId="0">
      <alignment horizontal="center"/>
    </xf>
    <xf numFmtId="3" fontId="2" fillId="0" borderId="0">
      <alignment horizont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 applyNumberFormat="0" applyFill="0" applyBorder="0" applyAlignment="0" applyProtection="0"/>
    <xf numFmtId="49" fontId="15" fillId="2" borderId="1" applyProtection="0">
      <alignment horizontal="left" vertical="top"/>
    </xf>
    <xf numFmtId="49" fontId="15" fillId="2" borderId="1" applyProtection="0">
      <alignment horizontal="center" vertical="top"/>
    </xf>
    <xf numFmtId="49" fontId="15" fillId="3" borderId="2" applyProtection="0">
      <alignment horizontal="left" vertical="top"/>
    </xf>
    <xf numFmtId="168" fontId="15" fillId="3" borderId="2" applyProtection="0">
      <alignment horizontal="left" vertical="top"/>
    </xf>
    <xf numFmtId="169" fontId="15" fillId="3" borderId="2" applyProtection="0">
      <alignment horizontal="right" vertical="top"/>
    </xf>
    <xf numFmtId="0" fontId="15" fillId="3" borderId="2" applyNumberFormat="0" applyProtection="0">
      <alignment horizontal="right" vertical="top"/>
    </xf>
    <xf numFmtId="170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9" fontId="15" fillId="4" borderId="2" applyProtection="0">
      <alignment horizontal="left" vertical="top"/>
    </xf>
    <xf numFmtId="168" fontId="15" fillId="4" borderId="2" applyProtection="0">
      <alignment horizontal="left" vertical="top"/>
    </xf>
    <xf numFmtId="169" fontId="15" fillId="4" borderId="2" applyProtection="0">
      <alignment horizontal="right" vertical="top"/>
    </xf>
    <xf numFmtId="49" fontId="15" fillId="2" borderId="3" applyProtection="0">
      <alignment horizontal="left" vertical="top"/>
    </xf>
    <xf numFmtId="0" fontId="16" fillId="0" borderId="0"/>
    <xf numFmtId="0" fontId="15" fillId="4" borderId="2" applyNumberFormat="0" applyProtection="0">
      <alignment horizontal="right" vertical="top"/>
    </xf>
    <xf numFmtId="170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3" borderId="2" applyProtection="0">
      <alignment horizontal="right" vertical="top"/>
    </xf>
    <xf numFmtId="49" fontId="17" fillId="2" borderId="3" applyProtection="0">
      <alignment horizontal="left" vertical="top"/>
    </xf>
    <xf numFmtId="49" fontId="15" fillId="2" borderId="4" applyProtection="0">
      <alignment horizontal="left" vertical="top"/>
    </xf>
    <xf numFmtId="49" fontId="15" fillId="2" borderId="5" applyProtection="0">
      <alignment horizontal="left" vertical="top" wrapText="1"/>
    </xf>
    <xf numFmtId="49" fontId="15" fillId="2" borderId="6" applyProtection="0">
      <alignment horizontal="left" vertical="top" wrapText="1"/>
    </xf>
    <xf numFmtId="49" fontId="15" fillId="2" borderId="7" applyProtection="0">
      <alignment horizontal="left" vertical="top"/>
    </xf>
    <xf numFmtId="49" fontId="17" fillId="2" borderId="7" applyProtection="0">
      <alignment horizontal="left" vertical="top"/>
    </xf>
    <xf numFmtId="49" fontId="18" fillId="2" borderId="1" applyProtection="0">
      <alignment horizontal="left" vertical="top"/>
    </xf>
    <xf numFmtId="0" fontId="19" fillId="5" borderId="8" applyNumberFormat="0" applyFont="0" applyBorder="0" applyAlignment="0" applyProtection="0">
      <protection hidden="1"/>
    </xf>
    <xf numFmtId="167" fontId="2" fillId="0" borderId="0" applyFont="0" applyFill="0" applyBorder="0" applyAlignment="0" applyProtection="0"/>
    <xf numFmtId="0" fontId="2" fillId="6" borderId="9">
      <alignment horizontal="centerContinuous"/>
    </xf>
    <xf numFmtId="0" fontId="2" fillId="7" borderId="9">
      <alignment horizontal="centerContinuous"/>
    </xf>
    <xf numFmtId="0" fontId="2" fillId="8" borderId="9">
      <alignment horizontal="centerContinuous"/>
    </xf>
    <xf numFmtId="38" fontId="20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3" fillId="0" borderId="0" applyFont="0" applyFill="0" applyBorder="0" applyAlignment="0" applyProtection="0"/>
    <xf numFmtId="38" fontId="5" fillId="9" borderId="0" applyNumberFormat="0" applyBorder="0" applyAlignment="0" applyProtection="0"/>
    <xf numFmtId="10" fontId="5" fillId="9" borderId="1" applyNumberFormat="0" applyBorder="0" applyAlignment="0" applyProtection="0"/>
    <xf numFmtId="0" fontId="2" fillId="10" borderId="9">
      <alignment horizontal="centerContinuous"/>
    </xf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0" fontId="2" fillId="0" borderId="0"/>
    <xf numFmtId="174" fontId="3" fillId="0" borderId="0"/>
    <xf numFmtId="0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9" fontId="21" fillId="0" borderId="0" applyFont="0" applyFill="0" applyProtection="0"/>
    <xf numFmtId="0" fontId="2" fillId="11" borderId="9">
      <alignment horizontal="centerContinuous"/>
    </xf>
    <xf numFmtId="0" fontId="9" fillId="0" borderId="0"/>
    <xf numFmtId="0" fontId="2" fillId="0" borderId="0"/>
    <xf numFmtId="175" fontId="22" fillId="0" borderId="1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8" fontId="21" fillId="0" borderId="0" applyFont="0" applyFill="0" applyProtection="0"/>
    <xf numFmtId="178" fontId="21" fillId="0" borderId="0" applyFont="0" applyFill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1" fillId="0" borderId="0" applyFont="0" applyFill="0" applyProtection="0"/>
    <xf numFmtId="178" fontId="21" fillId="0" borderId="0" applyFont="0" applyFill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1" fillId="0" borderId="0" applyFont="0" applyFill="0" applyProtection="0"/>
    <xf numFmtId="182" fontId="21" fillId="0" borderId="0" applyFont="0" applyFill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1" fillId="0" borderId="0" applyFont="0" applyFill="0" applyProtection="0"/>
    <xf numFmtId="182" fontId="21" fillId="0" borderId="0" applyFont="0" applyFill="0" applyProtection="0"/>
    <xf numFmtId="0" fontId="2" fillId="12" borderId="9">
      <alignment horizontal="centerContinuous"/>
    </xf>
    <xf numFmtId="186" fontId="4" fillId="13" borderId="1">
      <alignment horizontal="center" vertical="center"/>
    </xf>
    <xf numFmtId="0" fontId="23" fillId="14" borderId="0"/>
    <xf numFmtId="0" fontId="24" fillId="0" borderId="0" applyNumberFormat="0" applyFill="0" applyBorder="0" applyAlignment="0" applyProtection="0">
      <alignment vertical="top"/>
      <protection locked="0"/>
    </xf>
    <xf numFmtId="187" fontId="2" fillId="0" borderId="1">
      <alignment vertical="center"/>
    </xf>
    <xf numFmtId="0" fontId="25" fillId="0" borderId="0">
      <alignment horizontal="centerContinuous" vertical="center"/>
    </xf>
    <xf numFmtId="3" fontId="26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>
      <alignment vertical="center"/>
    </xf>
    <xf numFmtId="0" fontId="6" fillId="0" borderId="0"/>
    <xf numFmtId="0" fontId="30" fillId="0" borderId="0" applyFill="0" applyProtection="0"/>
    <xf numFmtId="0" fontId="2" fillId="0" borderId="0"/>
    <xf numFmtId="0" fontId="2" fillId="0" borderId="0"/>
    <xf numFmtId="0" fontId="3" fillId="0" borderId="0"/>
    <xf numFmtId="0" fontId="2" fillId="0" borderId="0"/>
    <xf numFmtId="0" fontId="51" fillId="0" borderId="0"/>
    <xf numFmtId="0" fontId="51" fillId="0" borderId="0"/>
    <xf numFmtId="0" fontId="5" fillId="0" borderId="0">
      <alignment horizontal="left"/>
    </xf>
    <xf numFmtId="0" fontId="2" fillId="0" borderId="0"/>
    <xf numFmtId="0" fontId="2" fillId="0" borderId="0"/>
    <xf numFmtId="0" fontId="50" fillId="0" borderId="0"/>
    <xf numFmtId="0" fontId="1" fillId="0" borderId="0"/>
    <xf numFmtId="0" fontId="8" fillId="0" borderId="0"/>
    <xf numFmtId="0" fontId="2" fillId="0" borderId="0"/>
    <xf numFmtId="0" fontId="11" fillId="0" borderId="0"/>
    <xf numFmtId="0" fontId="1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5" fillId="0" borderId="0">
      <alignment horizontal="left"/>
    </xf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horizontal="left"/>
    </xf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2" fillId="0" borderId="1">
      <alignment vertical="center"/>
    </xf>
    <xf numFmtId="3" fontId="2" fillId="0" borderId="1">
      <alignment vertical="center"/>
    </xf>
    <xf numFmtId="10" fontId="2" fillId="0" borderId="1">
      <alignment vertical="center"/>
    </xf>
    <xf numFmtId="0" fontId="7" fillId="0" borderId="0"/>
    <xf numFmtId="189" fontId="3" fillId="0" borderId="0" applyFont="0" applyFill="0" applyBorder="0" applyAlignment="0" applyProtection="0"/>
    <xf numFmtId="3" fontId="29" fillId="0" borderId="1" applyFont="0" applyFill="0" applyBorder="0" applyAlignment="0" applyProtection="0">
      <alignment horizontal="center" vertical="center"/>
      <protection locked="0"/>
    </xf>
    <xf numFmtId="190" fontId="3" fillId="0" borderId="0" applyFont="0" applyFill="0" applyBorder="0" applyAlignment="0" applyProtection="0"/>
    <xf numFmtId="0" fontId="19" fillId="0" borderId="1">
      <alignment horizontal="centerContinuous" vertical="center" wrapText="1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15" borderId="0" applyAlignment="0">
      <alignment vertical="center"/>
    </xf>
    <xf numFmtId="3" fontId="4" fillId="13" borderId="1">
      <alignment horizontal="center" vertical="center"/>
    </xf>
  </cellStyleXfs>
  <cellXfs count="354">
    <xf numFmtId="0" fontId="0" fillId="0" borderId="0" xfId="0"/>
    <xf numFmtId="0" fontId="0" fillId="0" borderId="0" xfId="0" applyFont="1" applyFill="1" applyAlignment="1">
      <alignment horizontal="center" vertical="center"/>
    </xf>
    <xf numFmtId="20" fontId="34" fillId="0" borderId="10" xfId="378" applyNumberFormat="1" applyFont="1" applyFill="1" applyBorder="1" applyAlignment="1">
      <alignment horizontal="center" vertical="center"/>
    </xf>
    <xf numFmtId="0" fontId="34" fillId="0" borderId="11" xfId="378" applyFont="1" applyFill="1" applyBorder="1" applyAlignment="1">
      <alignment vertical="center" wrapText="1"/>
    </xf>
    <xf numFmtId="3" fontId="35" fillId="0" borderId="1" xfId="373" applyNumberFormat="1" applyFont="1" applyFill="1" applyBorder="1" applyAlignment="1">
      <alignment horizontal="center"/>
    </xf>
    <xf numFmtId="20" fontId="34" fillId="2" borderId="12" xfId="378" applyNumberFormat="1" applyFont="1" applyFill="1" applyBorder="1" applyAlignment="1">
      <alignment horizontal="center" vertical="center"/>
    </xf>
    <xf numFmtId="0" fontId="34" fillId="2" borderId="1" xfId="378" applyFont="1" applyFill="1" applyBorder="1" applyAlignment="1">
      <alignment vertical="center" wrapText="1"/>
    </xf>
    <xf numFmtId="3" fontId="35" fillId="2" borderId="1" xfId="373" applyNumberFormat="1" applyFont="1" applyFill="1" applyBorder="1" applyAlignment="1">
      <alignment horizontal="center"/>
    </xf>
    <xf numFmtId="0" fontId="34" fillId="0" borderId="1" xfId="378" applyFont="1" applyFill="1" applyBorder="1" applyAlignment="1">
      <alignment vertical="center" wrapText="1"/>
    </xf>
    <xf numFmtId="20" fontId="34" fillId="0" borderId="12" xfId="378" applyNumberFormat="1" applyFont="1" applyFill="1" applyBorder="1" applyAlignment="1">
      <alignment horizontal="center" vertical="center"/>
    </xf>
    <xf numFmtId="0" fontId="34" fillId="0" borderId="7" xfId="378" applyFont="1" applyFill="1" applyBorder="1" applyAlignment="1">
      <alignment vertical="center" wrapText="1"/>
    </xf>
    <xf numFmtId="0" fontId="35" fillId="0" borderId="1" xfId="373" applyFont="1" applyFill="1" applyBorder="1" applyAlignment="1">
      <alignment horizontal="center"/>
    </xf>
    <xf numFmtId="0" fontId="35" fillId="2" borderId="1" xfId="373" applyFont="1" applyFill="1" applyBorder="1" applyAlignment="1">
      <alignment horizontal="center"/>
    </xf>
    <xf numFmtId="20" fontId="34" fillId="0" borderId="13" xfId="378" applyNumberFormat="1" applyFont="1" applyFill="1" applyBorder="1" applyAlignment="1">
      <alignment horizontal="center" vertical="center"/>
    </xf>
    <xf numFmtId="0" fontId="34" fillId="0" borderId="14" xfId="378" applyFont="1" applyFill="1" applyBorder="1" applyAlignment="1">
      <alignment vertical="center" wrapText="1"/>
    </xf>
    <xf numFmtId="3" fontId="35" fillId="0" borderId="14" xfId="373" applyNumberFormat="1" applyFont="1" applyFill="1" applyBorder="1" applyAlignment="1">
      <alignment horizontal="center"/>
    </xf>
    <xf numFmtId="0" fontId="34" fillId="2" borderId="7" xfId="378" applyFont="1" applyFill="1" applyBorder="1" applyAlignment="1">
      <alignment vertical="center" wrapText="1"/>
    </xf>
    <xf numFmtId="3" fontId="35" fillId="0" borderId="3" xfId="373" applyNumberFormat="1" applyFont="1" applyFill="1" applyBorder="1" applyAlignment="1">
      <alignment horizontal="center"/>
    </xf>
    <xf numFmtId="0" fontId="35" fillId="2" borderId="3" xfId="373" applyFont="1" applyFill="1" applyBorder="1" applyAlignment="1">
      <alignment horizontal="center"/>
    </xf>
    <xf numFmtId="0" fontId="35" fillId="0" borderId="3" xfId="373" applyFont="1" applyFill="1" applyBorder="1" applyAlignment="1">
      <alignment horizontal="center"/>
    </xf>
    <xf numFmtId="3" fontId="35" fillId="2" borderId="3" xfId="373" applyNumberFormat="1" applyFont="1" applyFill="1" applyBorder="1" applyAlignment="1">
      <alignment horizontal="center"/>
    </xf>
    <xf numFmtId="0" fontId="35" fillId="0" borderId="15" xfId="373" applyFont="1" applyFill="1" applyBorder="1" applyAlignment="1">
      <alignment horizontal="center"/>
    </xf>
    <xf numFmtId="0" fontId="34" fillId="0" borderId="3" xfId="378" applyFont="1" applyFill="1" applyBorder="1" applyAlignment="1">
      <alignment vertical="center" wrapText="1"/>
    </xf>
    <xf numFmtId="0" fontId="34" fillId="2" borderId="3" xfId="378" applyFont="1" applyFill="1" applyBorder="1" applyAlignment="1">
      <alignment vertical="center" wrapText="1"/>
    </xf>
    <xf numFmtId="0" fontId="35" fillId="0" borderId="14" xfId="373" applyFont="1" applyFill="1" applyBorder="1" applyAlignment="1">
      <alignment horizontal="center"/>
    </xf>
    <xf numFmtId="0" fontId="34" fillId="0" borderId="0" xfId="0" applyFont="1" applyFill="1" applyBorder="1" applyAlignment="1">
      <alignment horizontal="left"/>
    </xf>
    <xf numFmtId="20" fontId="34" fillId="0" borderId="16" xfId="378" applyNumberFormat="1" applyFont="1" applyFill="1" applyBorder="1" applyAlignment="1">
      <alignment horizontal="center" vertical="center"/>
    </xf>
    <xf numFmtId="3" fontId="35" fillId="0" borderId="11" xfId="373" applyNumberFormat="1" applyFont="1" applyFill="1" applyBorder="1" applyAlignment="1">
      <alignment horizontal="center"/>
    </xf>
    <xf numFmtId="191" fontId="34" fillId="0" borderId="13" xfId="378" applyNumberFormat="1" applyFont="1" applyFill="1" applyBorder="1" applyAlignment="1">
      <alignment horizontal="center" vertical="center"/>
    </xf>
    <xf numFmtId="20" fontId="34" fillId="0" borderId="17" xfId="378" applyNumberFormat="1" applyFont="1" applyFill="1" applyBorder="1" applyAlignment="1">
      <alignment horizontal="center" vertical="center"/>
    </xf>
    <xf numFmtId="191" fontId="34" fillId="2" borderId="12" xfId="378" applyNumberFormat="1" applyFont="1" applyFill="1" applyBorder="1" applyAlignment="1">
      <alignment horizontal="center" vertical="center"/>
    </xf>
    <xf numFmtId="191" fontId="34" fillId="0" borderId="12" xfId="378" applyNumberFormat="1" applyFont="1" applyFill="1" applyBorder="1" applyAlignment="1">
      <alignment horizontal="center" vertical="center"/>
    </xf>
    <xf numFmtId="1" fontId="35" fillId="0" borderId="11" xfId="373" applyNumberFormat="1" applyFont="1" applyFill="1" applyBorder="1" applyAlignment="1">
      <alignment horizontal="center"/>
    </xf>
    <xf numFmtId="1" fontId="4" fillId="0" borderId="18" xfId="373" applyNumberFormat="1" applyFont="1" applyFill="1" applyBorder="1" applyAlignment="1">
      <alignment horizontal="center"/>
    </xf>
    <xf numFmtId="1" fontId="4" fillId="2" borderId="19" xfId="373" applyNumberFormat="1" applyFont="1" applyFill="1" applyBorder="1" applyAlignment="1">
      <alignment horizontal="center"/>
    </xf>
    <xf numFmtId="1" fontId="4" fillId="0" borderId="19" xfId="373" applyNumberFormat="1" applyFont="1" applyFill="1" applyBorder="1" applyAlignment="1">
      <alignment horizontal="center"/>
    </xf>
    <xf numFmtId="1" fontId="4" fillId="0" borderId="20" xfId="373" applyNumberFormat="1" applyFont="1" applyFill="1" applyBorder="1" applyAlignment="1">
      <alignment horizontal="center"/>
    </xf>
    <xf numFmtId="3" fontId="35" fillId="0" borderId="11" xfId="378" applyNumberFormat="1" applyFont="1" applyFill="1" applyBorder="1" applyAlignment="1">
      <alignment horizontal="center" vertical="center"/>
    </xf>
    <xf numFmtId="3" fontId="35" fillId="2" borderId="7" xfId="378" applyNumberFormat="1" applyFont="1" applyFill="1" applyBorder="1" applyAlignment="1">
      <alignment horizontal="center" vertical="center"/>
    </xf>
    <xf numFmtId="3" fontId="35" fillId="0" borderId="7" xfId="378" applyNumberFormat="1" applyFont="1" applyFill="1" applyBorder="1" applyAlignment="1">
      <alignment horizontal="center" vertical="center"/>
    </xf>
    <xf numFmtId="3" fontId="35" fillId="0" borderId="1" xfId="378" applyNumberFormat="1" applyFont="1" applyFill="1" applyBorder="1" applyAlignment="1">
      <alignment horizontal="center" vertical="center"/>
    </xf>
    <xf numFmtId="3" fontId="35" fillId="0" borderId="1" xfId="378" applyNumberFormat="1" applyFont="1" applyFill="1" applyBorder="1" applyAlignment="1">
      <alignment horizontal="center" vertical="center" wrapText="1"/>
    </xf>
    <xf numFmtId="3" fontId="35" fillId="2" borderId="1" xfId="378" applyNumberFormat="1" applyFont="1" applyFill="1" applyBorder="1" applyAlignment="1">
      <alignment horizontal="center" vertical="center" wrapText="1"/>
    </xf>
    <xf numFmtId="3" fontId="35" fillId="0" borderId="14" xfId="378" applyNumberFormat="1" applyFont="1" applyFill="1" applyBorder="1" applyAlignment="1">
      <alignment horizontal="center" vertical="center"/>
    </xf>
    <xf numFmtId="3" fontId="35" fillId="2" borderId="1" xfId="378" applyNumberFormat="1" applyFont="1" applyFill="1" applyBorder="1" applyAlignment="1">
      <alignment horizontal="center" vertical="center"/>
    </xf>
    <xf numFmtId="3" fontId="35" fillId="0" borderId="21" xfId="378" applyNumberFormat="1" applyFont="1" applyFill="1" applyBorder="1" applyAlignment="1">
      <alignment horizontal="center" vertical="center" wrapText="1"/>
    </xf>
    <xf numFmtId="3" fontId="35" fillId="2" borderId="6" xfId="378" applyNumberFormat="1" applyFont="1" applyFill="1" applyBorder="1" applyAlignment="1">
      <alignment horizontal="center" vertical="center" wrapText="1"/>
    </xf>
    <xf numFmtId="3" fontId="35" fillId="0" borderId="3" xfId="378" applyNumberFormat="1" applyFont="1" applyFill="1" applyBorder="1" applyAlignment="1">
      <alignment horizontal="center" vertical="center"/>
    </xf>
    <xf numFmtId="3" fontId="35" fillId="0" borderId="15" xfId="373" applyNumberFormat="1" applyFont="1" applyFill="1" applyBorder="1" applyAlignment="1">
      <alignment horizontal="center"/>
    </xf>
    <xf numFmtId="0" fontId="3" fillId="0" borderId="0" xfId="378" applyFill="1"/>
    <xf numFmtId="0" fontId="3" fillId="0" borderId="0" xfId="375" applyFont="1" applyFill="1" applyAlignment="1"/>
    <xf numFmtId="0" fontId="32" fillId="0" borderId="0" xfId="376" applyFont="1" applyFill="1" applyBorder="1" applyAlignment="1">
      <alignment vertical="center" wrapText="1"/>
    </xf>
    <xf numFmtId="165" fontId="31" fillId="0" borderId="14" xfId="373" applyNumberFormat="1" applyFont="1" applyFill="1" applyBorder="1" applyAlignment="1">
      <alignment horizontal="center" vertical="center" wrapText="1"/>
    </xf>
    <xf numFmtId="165" fontId="31" fillId="0" borderId="14" xfId="372" applyNumberFormat="1" applyFont="1" applyFill="1" applyBorder="1" applyAlignment="1">
      <alignment horizontal="center" vertical="center" wrapText="1"/>
    </xf>
    <xf numFmtId="165" fontId="31" fillId="0" borderId="20" xfId="372" applyNumberFormat="1" applyFont="1" applyFill="1" applyBorder="1" applyAlignment="1">
      <alignment horizontal="center" vertical="center" wrapText="1"/>
    </xf>
    <xf numFmtId="0" fontId="3" fillId="0" borderId="0" xfId="378" applyFont="1" applyFill="1"/>
    <xf numFmtId="0" fontId="2" fillId="0" borderId="0" xfId="378" applyFont="1" applyFill="1"/>
    <xf numFmtId="0" fontId="3" fillId="0" borderId="0" xfId="378" applyFill="1" applyAlignment="1">
      <alignment horizontal="center"/>
    </xf>
    <xf numFmtId="3" fontId="4" fillId="0" borderId="22" xfId="396" applyNumberFormat="1" applyFont="1" applyFill="1" applyBorder="1" applyAlignment="1">
      <alignment horizontal="center"/>
    </xf>
    <xf numFmtId="3" fontId="4" fillId="0" borderId="23" xfId="396" applyNumberFormat="1" applyFont="1" applyFill="1" applyBorder="1" applyAlignment="1">
      <alignment horizontal="center"/>
    </xf>
    <xf numFmtId="3" fontId="4" fillId="0" borderId="24" xfId="396" applyNumberFormat="1" applyFont="1" applyFill="1" applyBorder="1" applyAlignment="1">
      <alignment horizontal="center"/>
    </xf>
    <xf numFmtId="3" fontId="4" fillId="0" borderId="25" xfId="396" applyNumberFormat="1" applyFont="1" applyFill="1" applyBorder="1" applyAlignment="1">
      <alignment horizontal="center"/>
    </xf>
    <xf numFmtId="3" fontId="4" fillId="0" borderId="26" xfId="396" applyNumberFormat="1" applyFont="1" applyFill="1" applyBorder="1" applyAlignment="1">
      <alignment horizontal="center"/>
    </xf>
    <xf numFmtId="3" fontId="4" fillId="0" borderId="27" xfId="396" applyNumberFormat="1" applyFont="1" applyFill="1" applyBorder="1" applyAlignment="1">
      <alignment horizontal="center"/>
    </xf>
    <xf numFmtId="196" fontId="4" fillId="0" borderId="27" xfId="396" applyNumberFormat="1" applyFont="1" applyFill="1" applyBorder="1" applyAlignment="1">
      <alignment horizontal="center"/>
    </xf>
    <xf numFmtId="3" fontId="4" fillId="0" borderId="28" xfId="396" applyNumberFormat="1" applyFont="1" applyFill="1" applyBorder="1" applyAlignment="1">
      <alignment horizontal="center"/>
    </xf>
    <xf numFmtId="3" fontId="4" fillId="0" borderId="29" xfId="396" applyNumberFormat="1" applyFont="1" applyFill="1" applyBorder="1" applyAlignment="1">
      <alignment horizontal="center"/>
    </xf>
    <xf numFmtId="3" fontId="4" fillId="0" borderId="10" xfId="396" applyNumberFormat="1" applyFont="1" applyFill="1" applyBorder="1" applyAlignment="1">
      <alignment horizontal="center"/>
    </xf>
    <xf numFmtId="3" fontId="4" fillId="0" borderId="11" xfId="396" applyNumberFormat="1" applyFont="1" applyFill="1" applyBorder="1" applyAlignment="1">
      <alignment horizontal="center"/>
    </xf>
    <xf numFmtId="3" fontId="4" fillId="0" borderId="18" xfId="403" applyNumberFormat="1" applyFont="1" applyFill="1" applyBorder="1" applyAlignment="1">
      <alignment horizontal="center"/>
    </xf>
    <xf numFmtId="3" fontId="2" fillId="0" borderId="0" xfId="358" applyNumberFormat="1" applyFont="1" applyFill="1" applyBorder="1"/>
    <xf numFmtId="3" fontId="4" fillId="0" borderId="11" xfId="358" applyNumberFormat="1" applyFont="1" applyFill="1" applyBorder="1" applyAlignment="1">
      <alignment horizontal="center"/>
    </xf>
    <xf numFmtId="3" fontId="4" fillId="0" borderId="12" xfId="396" applyNumberFormat="1" applyFont="1" applyFill="1" applyBorder="1" applyAlignment="1">
      <alignment horizontal="center"/>
    </xf>
    <xf numFmtId="3" fontId="4" fillId="0" borderId="1" xfId="396" applyNumberFormat="1" applyFont="1" applyFill="1" applyBorder="1" applyAlignment="1">
      <alignment horizontal="center"/>
    </xf>
    <xf numFmtId="3" fontId="4" fillId="0" borderId="19" xfId="403" applyNumberFormat="1" applyFont="1" applyFill="1" applyBorder="1" applyAlignment="1">
      <alignment horizontal="center"/>
    </xf>
    <xf numFmtId="3" fontId="4" fillId="0" borderId="13" xfId="396" applyNumberFormat="1" applyFont="1" applyFill="1" applyBorder="1" applyAlignment="1">
      <alignment horizontal="center"/>
    </xf>
    <xf numFmtId="3" fontId="4" fillId="0" borderId="14" xfId="396" applyNumberFormat="1" applyFont="1" applyFill="1" applyBorder="1" applyAlignment="1">
      <alignment horizontal="center"/>
    </xf>
    <xf numFmtId="3" fontId="4" fillId="0" borderId="20" xfId="403" applyNumberFormat="1" applyFont="1" applyFill="1" applyBorder="1" applyAlignment="1">
      <alignment horizontal="center"/>
    </xf>
    <xf numFmtId="0" fontId="2" fillId="0" borderId="30" xfId="365" applyFont="1" applyFill="1" applyBorder="1" applyAlignment="1">
      <alignment horizontal="center" vertical="center"/>
    </xf>
    <xf numFmtId="0" fontId="37" fillId="0" borderId="0" xfId="0" applyFont="1" applyFill="1" applyAlignment="1">
      <alignment vertical="top" wrapText="1"/>
    </xf>
    <xf numFmtId="0" fontId="39" fillId="0" borderId="0" xfId="0" applyFont="1" applyFill="1" applyAlignment="1">
      <alignment horizontal="center" vertical="center"/>
    </xf>
    <xf numFmtId="0" fontId="39" fillId="0" borderId="0" xfId="0" applyFont="1"/>
    <xf numFmtId="1" fontId="35" fillId="0" borderId="18" xfId="373" applyNumberFormat="1" applyFont="1" applyFill="1" applyBorder="1" applyAlignment="1">
      <alignment horizontal="center"/>
    </xf>
    <xf numFmtId="0" fontId="40" fillId="0" borderId="0" xfId="0" applyFont="1" applyFill="1" applyAlignment="1">
      <alignment horizontal="center" vertical="center"/>
    </xf>
    <xf numFmtId="1" fontId="35" fillId="2" borderId="19" xfId="373" applyNumberFormat="1" applyFont="1" applyFill="1" applyBorder="1" applyAlignment="1">
      <alignment horizontal="center"/>
    </xf>
    <xf numFmtId="1" fontId="35" fillId="0" borderId="19" xfId="373" applyNumberFormat="1" applyFont="1" applyFill="1" applyBorder="1" applyAlignment="1">
      <alignment horizontal="center"/>
    </xf>
    <xf numFmtId="1" fontId="35" fillId="0" borderId="20" xfId="373" applyNumberFormat="1" applyFont="1" applyFill="1" applyBorder="1" applyAlignment="1">
      <alignment horizontal="center"/>
    </xf>
    <xf numFmtId="0" fontId="40" fillId="0" borderId="0" xfId="0" applyFont="1"/>
    <xf numFmtId="3" fontId="35" fillId="0" borderId="18" xfId="373" applyNumberFormat="1" applyFont="1" applyFill="1" applyBorder="1" applyAlignment="1">
      <alignment horizontal="center"/>
    </xf>
    <xf numFmtId="3" fontId="35" fillId="0" borderId="19" xfId="373" applyNumberFormat="1" applyFont="1" applyFill="1" applyBorder="1" applyAlignment="1">
      <alignment horizontal="center"/>
    </xf>
    <xf numFmtId="3" fontId="35" fillId="2" borderId="19" xfId="373" applyNumberFormat="1" applyFont="1" applyFill="1" applyBorder="1" applyAlignment="1">
      <alignment horizontal="center"/>
    </xf>
    <xf numFmtId="3" fontId="35" fillId="0" borderId="20" xfId="373" applyNumberFormat="1" applyFont="1" applyFill="1" applyBorder="1" applyAlignment="1">
      <alignment horizontal="center"/>
    </xf>
    <xf numFmtId="0" fontId="34" fillId="0" borderId="0" xfId="0" applyFont="1" applyFill="1"/>
    <xf numFmtId="0" fontId="34" fillId="0" borderId="0" xfId="380" applyFont="1" applyFill="1" applyAlignment="1">
      <alignment vertical="center" wrapText="1"/>
    </xf>
    <xf numFmtId="0" fontId="33" fillId="0" borderId="0" xfId="0" applyFont="1" applyFill="1" applyAlignment="1">
      <alignment vertical="center" wrapText="1"/>
    </xf>
    <xf numFmtId="193" fontId="33" fillId="0" borderId="0" xfId="0" applyNumberFormat="1" applyFont="1" applyFill="1" applyAlignment="1">
      <alignment vertical="center" wrapText="1"/>
    </xf>
    <xf numFmtId="194" fontId="43" fillId="0" borderId="0" xfId="0" applyNumberFormat="1" applyFont="1" applyFill="1" applyAlignment="1">
      <alignment horizontal="right"/>
    </xf>
    <xf numFmtId="0" fontId="36" fillId="0" borderId="0" xfId="0" applyFont="1" applyFill="1" applyAlignment="1">
      <alignment vertical="center" wrapText="1"/>
    </xf>
    <xf numFmtId="3" fontId="4" fillId="0" borderId="18" xfId="396" applyNumberFormat="1" applyFont="1" applyFill="1" applyBorder="1" applyAlignment="1">
      <alignment horizontal="center"/>
    </xf>
    <xf numFmtId="3" fontId="4" fillId="0" borderId="19" xfId="396" applyNumberFormat="1" applyFont="1" applyFill="1" applyBorder="1" applyAlignment="1">
      <alignment horizontal="center"/>
    </xf>
    <xf numFmtId="3" fontId="4" fillId="0" borderId="12" xfId="394" applyNumberFormat="1" applyFont="1" applyFill="1" applyBorder="1" applyAlignment="1">
      <alignment horizontal="center"/>
    </xf>
    <xf numFmtId="3" fontId="4" fillId="0" borderId="1" xfId="394" applyNumberFormat="1" applyFont="1" applyFill="1" applyBorder="1" applyAlignment="1">
      <alignment horizontal="center"/>
    </xf>
    <xf numFmtId="3" fontId="4" fillId="0" borderId="13" xfId="394" applyNumberFormat="1" applyFont="1" applyFill="1" applyBorder="1" applyAlignment="1">
      <alignment horizontal="center"/>
    </xf>
    <xf numFmtId="3" fontId="4" fillId="0" borderId="14" xfId="394" applyNumberFormat="1" applyFont="1" applyFill="1" applyBorder="1" applyAlignment="1">
      <alignment horizontal="center"/>
    </xf>
    <xf numFmtId="3" fontId="4" fillId="0" borderId="20" xfId="396" applyNumberFormat="1" applyFont="1" applyFill="1" applyBorder="1" applyAlignment="1">
      <alignment horizontal="center"/>
    </xf>
    <xf numFmtId="196" fontId="4" fillId="0" borderId="0" xfId="396" applyNumberFormat="1" applyFont="1" applyFill="1" applyBorder="1" applyAlignment="1"/>
    <xf numFmtId="0" fontId="2" fillId="0" borderId="0" xfId="366" applyFont="1" applyFill="1" applyAlignment="1">
      <alignment vertical="top"/>
    </xf>
    <xf numFmtId="0" fontId="2" fillId="0" borderId="0" xfId="366" applyFont="1" applyFill="1" applyAlignment="1">
      <alignment horizontal="right" vertical="top"/>
    </xf>
    <xf numFmtId="0" fontId="2" fillId="0" borderId="0" xfId="366" applyFont="1" applyFill="1"/>
    <xf numFmtId="0" fontId="4" fillId="0" borderId="0" xfId="366" applyFont="1" applyFill="1" applyAlignment="1">
      <alignment vertical="top"/>
    </xf>
    <xf numFmtId="0" fontId="4" fillId="0" borderId="0" xfId="366" applyFont="1" applyFill="1" applyBorder="1" applyAlignment="1">
      <alignment vertical="top" wrapText="1"/>
    </xf>
    <xf numFmtId="192" fontId="2" fillId="0" borderId="0" xfId="366" applyNumberFormat="1" applyFont="1" applyFill="1"/>
    <xf numFmtId="0" fontId="4" fillId="0" borderId="0" xfId="366" applyFont="1" applyFill="1" applyBorder="1" applyAlignment="1">
      <alignment horizontal="center" vertical="top" wrapText="1"/>
    </xf>
    <xf numFmtId="0" fontId="4" fillId="0" borderId="31" xfId="366" applyFont="1" applyFill="1" applyBorder="1" applyAlignment="1">
      <alignment horizontal="center" vertical="top" wrapText="1"/>
    </xf>
    <xf numFmtId="0" fontId="2" fillId="0" borderId="0" xfId="366" applyFont="1" applyFill="1" applyAlignment="1">
      <alignment horizontal="left" vertical="justify"/>
    </xf>
    <xf numFmtId="0" fontId="2" fillId="0" borderId="0" xfId="366" applyFont="1" applyFill="1" applyAlignment="1">
      <alignment vertical="center"/>
    </xf>
    <xf numFmtId="0" fontId="2" fillId="0" borderId="0" xfId="366" applyFont="1" applyFill="1" applyBorder="1"/>
    <xf numFmtId="165" fontId="4" fillId="0" borderId="14" xfId="373" applyNumberFormat="1" applyFont="1" applyFill="1" applyBorder="1" applyAlignment="1">
      <alignment horizontal="center" vertical="top" wrapText="1"/>
    </xf>
    <xf numFmtId="165" fontId="4" fillId="0" borderId="14" xfId="372" applyNumberFormat="1" applyFont="1" applyFill="1" applyBorder="1" applyAlignment="1">
      <alignment horizontal="center" vertical="top" wrapText="1"/>
    </xf>
    <xf numFmtId="165" fontId="4" fillId="0" borderId="20" xfId="372" applyNumberFormat="1" applyFont="1" applyFill="1" applyBorder="1" applyAlignment="1">
      <alignment horizontal="center" vertical="top" wrapText="1"/>
    </xf>
    <xf numFmtId="1" fontId="4" fillId="0" borderId="11" xfId="373" applyNumberFormat="1" applyFont="1" applyFill="1" applyBorder="1" applyAlignment="1">
      <alignment horizontal="center" vertical="top"/>
    </xf>
    <xf numFmtId="1" fontId="4" fillId="0" borderId="18" xfId="373" applyNumberFormat="1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 wrapText="1"/>
    </xf>
    <xf numFmtId="1" fontId="4" fillId="0" borderId="14" xfId="373" applyNumberFormat="1" applyFont="1" applyFill="1" applyBorder="1" applyAlignment="1">
      <alignment horizontal="center" vertical="top"/>
    </xf>
    <xf numFmtId="1" fontId="4" fillId="0" borderId="20" xfId="373" applyNumberFormat="1" applyFont="1" applyFill="1" applyBorder="1" applyAlignment="1">
      <alignment horizontal="center" vertical="top"/>
    </xf>
    <xf numFmtId="195" fontId="2" fillId="0" borderId="0" xfId="376" applyNumberFormat="1" applyFont="1" applyFill="1" applyBorder="1" applyAlignment="1">
      <alignment horizontal="center" vertical="top" wrapText="1"/>
    </xf>
    <xf numFmtId="195" fontId="43" fillId="0" borderId="0" xfId="376" applyNumberFormat="1" applyFont="1" applyFill="1" applyBorder="1" applyAlignment="1">
      <alignment horizontal="center" vertical="center" wrapText="1"/>
    </xf>
    <xf numFmtId="0" fontId="2" fillId="0" borderId="0" xfId="358" applyFont="1" applyFill="1" applyBorder="1"/>
    <xf numFmtId="0" fontId="2" fillId="0" borderId="0" xfId="358" applyFont="1" applyFill="1" applyBorder="1" applyAlignment="1">
      <alignment horizontal="center"/>
    </xf>
    <xf numFmtId="196" fontId="4" fillId="0" borderId="0" xfId="396" applyNumberFormat="1" applyFont="1" applyFill="1" applyBorder="1" applyAlignment="1">
      <alignment horizontal="center"/>
    </xf>
    <xf numFmtId="195" fontId="4" fillId="0" borderId="0" xfId="374" applyNumberFormat="1" applyFont="1" applyFill="1" applyBorder="1" applyAlignment="1">
      <alignment horizontal="centerContinuous" vertical="top"/>
    </xf>
    <xf numFmtId="195" fontId="4" fillId="0" borderId="0" xfId="380" applyNumberFormat="1" applyFont="1" applyFill="1" applyAlignment="1">
      <alignment vertical="top" wrapText="1"/>
    </xf>
    <xf numFmtId="195" fontId="2" fillId="0" borderId="0" xfId="376" applyNumberFormat="1" applyFont="1" applyFill="1" applyBorder="1" applyAlignment="1">
      <alignment horizontal="center" vertical="center" wrapText="1"/>
    </xf>
    <xf numFmtId="195" fontId="4" fillId="0" borderId="0" xfId="380" applyNumberFormat="1" applyFont="1" applyFill="1" applyAlignment="1">
      <alignment horizontal="left" vertical="top" wrapText="1"/>
    </xf>
    <xf numFmtId="195" fontId="2" fillId="0" borderId="0" xfId="380" applyNumberFormat="1" applyFont="1" applyFill="1" applyBorder="1" applyAlignment="1">
      <alignment horizontal="center" vertical="top"/>
    </xf>
    <xf numFmtId="195" fontId="2" fillId="0" borderId="0" xfId="380" applyNumberFormat="1" applyFont="1" applyFill="1" applyBorder="1">
      <alignment horizontal="left"/>
    </xf>
    <xf numFmtId="195" fontId="4" fillId="0" borderId="0" xfId="376" applyNumberFormat="1" applyFont="1" applyFill="1" applyBorder="1" applyAlignment="1">
      <alignment horizontal="center" vertical="top" wrapText="1"/>
    </xf>
    <xf numFmtId="195" fontId="2" fillId="0" borderId="0" xfId="358" applyNumberFormat="1" applyFont="1" applyFill="1" applyBorder="1" applyAlignment="1">
      <alignment vertical="top"/>
    </xf>
    <xf numFmtId="195" fontId="4" fillId="0" borderId="32" xfId="396" applyNumberFormat="1" applyFont="1" applyFill="1" applyBorder="1" applyAlignment="1">
      <alignment horizontal="center" vertical="top"/>
    </xf>
    <xf numFmtId="195" fontId="4" fillId="0" borderId="32" xfId="358" applyNumberFormat="1" applyFont="1" applyFill="1" applyBorder="1" applyAlignment="1">
      <alignment horizontal="center" vertical="top"/>
    </xf>
    <xf numFmtId="195" fontId="4" fillId="0" borderId="27" xfId="358" applyNumberFormat="1" applyFont="1" applyFill="1" applyBorder="1" applyAlignment="1">
      <alignment horizontal="center" vertical="top" wrapText="1"/>
    </xf>
    <xf numFmtId="195" fontId="4" fillId="0" borderId="33" xfId="396" applyNumberFormat="1" applyFont="1" applyFill="1" applyBorder="1" applyAlignment="1">
      <alignment horizontal="center" vertical="top"/>
    </xf>
    <xf numFmtId="195" fontId="4" fillId="0" borderId="0" xfId="368" applyNumberFormat="1" applyFont="1" applyFill="1" applyBorder="1"/>
    <xf numFmtId="195" fontId="4" fillId="0" borderId="0" xfId="396" applyNumberFormat="1" applyFont="1" applyFill="1" applyBorder="1" applyAlignment="1">
      <alignment vertical="top"/>
    </xf>
    <xf numFmtId="195" fontId="4" fillId="0" borderId="0" xfId="358" applyNumberFormat="1" applyFont="1" applyFill="1" applyBorder="1" applyAlignment="1">
      <alignment horizontal="center" vertical="top"/>
    </xf>
    <xf numFmtId="195" fontId="2" fillId="0" borderId="0" xfId="358" applyNumberFormat="1" applyFont="1" applyFill="1" applyBorder="1" applyAlignment="1">
      <alignment horizontal="center" vertical="top"/>
    </xf>
    <xf numFmtId="195" fontId="2" fillId="0" borderId="0" xfId="368" applyNumberFormat="1" applyFont="1" applyFill="1"/>
    <xf numFmtId="195" fontId="2" fillId="0" borderId="0" xfId="368" applyNumberFormat="1" applyFont="1" applyFill="1" applyAlignment="1">
      <alignment horizontal="center" vertical="top"/>
    </xf>
    <xf numFmtId="195" fontId="4" fillId="0" borderId="34" xfId="358" applyNumberFormat="1" applyFont="1" applyFill="1" applyBorder="1" applyAlignment="1">
      <alignment horizontal="center" vertical="top"/>
    </xf>
    <xf numFmtId="195" fontId="2" fillId="0" borderId="0" xfId="380" applyNumberFormat="1" applyFont="1" applyFill="1" applyBorder="1" applyAlignment="1">
      <alignment horizontal="left" vertical="top"/>
    </xf>
    <xf numFmtId="195" fontId="4" fillId="0" borderId="0" xfId="380" applyNumberFormat="1" applyFont="1" applyFill="1" applyBorder="1" applyAlignment="1">
      <alignment horizontal="left" vertical="top"/>
    </xf>
    <xf numFmtId="195" fontId="4" fillId="0" borderId="0" xfId="403" applyNumberFormat="1" applyFont="1" applyFill="1" applyBorder="1" applyAlignment="1">
      <alignment vertical="top"/>
    </xf>
    <xf numFmtId="195" fontId="4" fillId="0" borderId="0" xfId="380" applyNumberFormat="1" applyFont="1" applyFill="1" applyAlignment="1">
      <alignment horizontal="justify" vertical="top" wrapText="1"/>
    </xf>
    <xf numFmtId="195" fontId="2" fillId="0" borderId="0" xfId="377" applyNumberFormat="1" applyFont="1" applyFill="1" applyBorder="1" applyAlignment="1">
      <alignment vertical="top"/>
    </xf>
    <xf numFmtId="49" fontId="2" fillId="0" borderId="0" xfId="376" applyNumberFormat="1" applyFont="1" applyFill="1" applyBorder="1" applyAlignment="1">
      <alignment horizontal="center" vertical="top" wrapText="1"/>
    </xf>
    <xf numFmtId="0" fontId="43" fillId="0" borderId="0" xfId="376" applyFont="1" applyFill="1" applyBorder="1" applyAlignment="1">
      <alignment horizontal="center" vertical="center" wrapText="1"/>
    </xf>
    <xf numFmtId="49" fontId="4" fillId="0" borderId="0" xfId="374" applyNumberFormat="1" applyFont="1" applyFill="1" applyBorder="1" applyAlignment="1">
      <alignment horizontal="centerContinuous" vertical="top"/>
    </xf>
    <xf numFmtId="0" fontId="4" fillId="0" borderId="0" xfId="380" applyFont="1" applyFill="1" applyAlignment="1">
      <alignment vertical="top" wrapText="1"/>
    </xf>
    <xf numFmtId="0" fontId="2" fillId="0" borderId="0" xfId="376" applyFont="1" applyFill="1" applyBorder="1" applyAlignment="1">
      <alignment horizontal="center" vertical="top" wrapText="1"/>
    </xf>
    <xf numFmtId="0" fontId="2" fillId="0" borderId="0" xfId="376" applyFont="1" applyFill="1" applyBorder="1" applyAlignment="1">
      <alignment horizontal="center" vertical="center" wrapText="1"/>
    </xf>
    <xf numFmtId="0" fontId="4" fillId="0" borderId="0" xfId="380" applyFont="1" applyFill="1" applyAlignment="1">
      <alignment horizontal="left" vertical="top" wrapText="1"/>
    </xf>
    <xf numFmtId="0" fontId="2" fillId="0" borderId="0" xfId="380" applyFont="1" applyFill="1" applyBorder="1">
      <alignment horizontal="left"/>
    </xf>
    <xf numFmtId="0" fontId="2" fillId="0" borderId="0" xfId="357" applyFont="1" applyFill="1" applyBorder="1" applyAlignment="1">
      <alignment horizontal="justify" vertical="top" wrapText="1"/>
    </xf>
    <xf numFmtId="0" fontId="2" fillId="0" borderId="0" xfId="380" applyFont="1" applyFill="1" applyBorder="1" applyAlignment="1">
      <alignment horizontal="left" vertical="top"/>
    </xf>
    <xf numFmtId="0" fontId="2" fillId="0" borderId="0" xfId="357" applyFont="1" applyFill="1" applyBorder="1" applyAlignment="1">
      <alignment horizontal="center" vertical="top" wrapText="1"/>
    </xf>
    <xf numFmtId="0" fontId="2" fillId="0" borderId="0" xfId="380" applyFont="1" applyFill="1" applyBorder="1" applyAlignment="1">
      <alignment horizontal="center" vertical="top"/>
    </xf>
    <xf numFmtId="0" fontId="2" fillId="0" borderId="0" xfId="380" applyFont="1" applyFill="1" applyBorder="1" applyAlignment="1">
      <alignment horizontal="justify"/>
    </xf>
    <xf numFmtId="0" fontId="2" fillId="0" borderId="0" xfId="376" applyFont="1" applyFill="1" applyBorder="1" applyAlignment="1">
      <alignment horizontal="justify" vertical="center" wrapText="1"/>
    </xf>
    <xf numFmtId="0" fontId="4" fillId="0" borderId="10" xfId="357" applyFont="1" applyFill="1" applyBorder="1" applyAlignment="1">
      <alignment horizontal="center" vertical="top" wrapText="1"/>
    </xf>
    <xf numFmtId="0" fontId="4" fillId="0" borderId="18" xfId="357" applyFont="1" applyFill="1" applyBorder="1" applyAlignment="1">
      <alignment horizontal="center" vertical="top" wrapText="1"/>
    </xf>
    <xf numFmtId="0" fontId="4" fillId="0" borderId="0" xfId="357" applyFont="1" applyFill="1" applyBorder="1" applyAlignment="1">
      <alignment vertical="top" wrapText="1"/>
    </xf>
    <xf numFmtId="0" fontId="2" fillId="0" borderId="0" xfId="357" applyFont="1" applyFill="1" applyBorder="1" applyAlignment="1">
      <alignment horizontal="left" vertical="top" wrapText="1"/>
    </xf>
    <xf numFmtId="0" fontId="2" fillId="0" borderId="12" xfId="357" applyFont="1" applyFill="1" applyBorder="1" applyAlignment="1">
      <alignment horizontal="center" vertical="top" wrapText="1"/>
    </xf>
    <xf numFmtId="0" fontId="4" fillId="0" borderId="19" xfId="357" applyFont="1" applyFill="1" applyBorder="1" applyAlignment="1">
      <alignment horizontal="center" vertical="top" wrapText="1"/>
    </xf>
    <xf numFmtId="0" fontId="2" fillId="0" borderId="0" xfId="357" applyFont="1" applyFill="1" applyBorder="1" applyAlignment="1">
      <alignment vertical="top" wrapText="1"/>
    </xf>
    <xf numFmtId="0" fontId="2" fillId="0" borderId="13" xfId="357" applyFont="1" applyFill="1" applyBorder="1" applyAlignment="1">
      <alignment horizontal="center" vertical="top" wrapText="1"/>
    </xf>
    <xf numFmtId="0" fontId="4" fillId="0" borderId="20" xfId="357" applyFont="1" applyFill="1" applyBorder="1" applyAlignment="1">
      <alignment horizontal="center" vertical="top" wrapText="1"/>
    </xf>
    <xf numFmtId="0" fontId="4" fillId="0" borderId="0" xfId="361" applyFont="1" applyFill="1" applyBorder="1" applyAlignment="1">
      <alignment horizontal="left" vertical="top" wrapText="1"/>
    </xf>
    <xf numFmtId="0" fontId="4" fillId="0" borderId="31" xfId="361" applyFont="1" applyFill="1" applyBorder="1" applyAlignment="1">
      <alignment horizontal="center" vertical="top" wrapText="1"/>
    </xf>
    <xf numFmtId="0" fontId="2" fillId="0" borderId="0" xfId="361" applyFont="1" applyFill="1" applyBorder="1" applyAlignment="1">
      <alignment horizontal="center" vertical="top" wrapText="1"/>
    </xf>
    <xf numFmtId="0" fontId="2" fillId="0" borderId="17" xfId="361" applyFont="1" applyFill="1" applyBorder="1" applyAlignment="1">
      <alignment horizontal="center" vertical="top" wrapText="1"/>
    </xf>
    <xf numFmtId="165" fontId="4" fillId="0" borderId="0" xfId="361" applyNumberFormat="1" applyFont="1" applyFill="1" applyBorder="1" applyAlignment="1">
      <alignment horizontal="center" vertical="top" wrapText="1"/>
    </xf>
    <xf numFmtId="0" fontId="2" fillId="0" borderId="12" xfId="361" applyFont="1" applyFill="1" applyBorder="1" applyAlignment="1">
      <alignment horizontal="center" vertical="top" wrapText="1"/>
    </xf>
    <xf numFmtId="2" fontId="4" fillId="0" borderId="0" xfId="361" applyNumberFormat="1" applyFont="1" applyFill="1" applyBorder="1" applyAlignment="1">
      <alignment horizontal="center" vertical="top" wrapText="1"/>
    </xf>
    <xf numFmtId="0" fontId="2" fillId="0" borderId="13" xfId="361" applyFont="1" applyFill="1" applyBorder="1" applyAlignment="1">
      <alignment horizontal="center" vertical="top" wrapText="1"/>
    </xf>
    <xf numFmtId="0" fontId="2" fillId="0" borderId="0" xfId="374" applyFont="1" applyFill="1" applyBorder="1" applyAlignment="1">
      <alignment horizontal="left" vertical="top" wrapText="1"/>
    </xf>
    <xf numFmtId="0" fontId="2" fillId="0" borderId="0" xfId="374" applyFont="1" applyFill="1" applyBorder="1" applyAlignment="1">
      <alignment horizontal="center" vertical="top" wrapText="1"/>
    </xf>
    <xf numFmtId="0" fontId="4" fillId="0" borderId="0" xfId="376" applyFont="1" applyFill="1" applyBorder="1" applyAlignment="1">
      <alignment horizontal="center" vertical="top" wrapText="1"/>
    </xf>
    <xf numFmtId="0" fontId="4" fillId="0" borderId="35" xfId="374" applyFont="1" applyFill="1" applyBorder="1" applyAlignment="1">
      <alignment horizontal="left" vertical="top" wrapText="1"/>
    </xf>
    <xf numFmtId="0" fontId="4" fillId="0" borderId="0" xfId="374" applyFont="1" applyFill="1" applyBorder="1" applyAlignment="1">
      <alignment horizontal="left" vertical="top" wrapText="1"/>
    </xf>
    <xf numFmtId="0" fontId="4" fillId="0" borderId="32" xfId="361" applyFont="1" applyFill="1" applyBorder="1" applyAlignment="1">
      <alignment horizontal="center" vertical="top" wrapText="1"/>
    </xf>
    <xf numFmtId="0" fontId="2" fillId="0" borderId="29" xfId="361" applyFont="1" applyFill="1" applyBorder="1" applyAlignment="1">
      <alignment horizontal="center" vertical="top" wrapText="1"/>
    </xf>
    <xf numFmtId="0" fontId="2" fillId="0" borderId="25" xfId="361" applyFont="1" applyFill="1" applyBorder="1" applyAlignment="1">
      <alignment horizontal="center" vertical="top" wrapText="1"/>
    </xf>
    <xf numFmtId="0" fontId="2" fillId="0" borderId="27" xfId="361" applyFont="1" applyFill="1" applyBorder="1" applyAlignment="1">
      <alignment horizontal="center" vertical="top" wrapText="1"/>
    </xf>
    <xf numFmtId="0" fontId="2" fillId="0" borderId="0" xfId="374" applyFont="1" applyFill="1" applyBorder="1" applyAlignment="1">
      <alignment vertical="top" wrapText="1"/>
    </xf>
    <xf numFmtId="0" fontId="4" fillId="0" borderId="0" xfId="374" applyFont="1" applyFill="1" applyBorder="1" applyAlignment="1">
      <alignment vertical="top" wrapText="1"/>
    </xf>
    <xf numFmtId="0" fontId="4" fillId="0" borderId="31" xfId="357" applyFont="1" applyFill="1" applyBorder="1" applyAlignment="1">
      <alignment horizontal="center" vertical="top" wrapText="1"/>
    </xf>
    <xf numFmtId="0" fontId="4" fillId="0" borderId="36" xfId="357" applyFont="1" applyFill="1" applyBorder="1" applyAlignment="1">
      <alignment horizontal="center" vertical="top" wrapText="1"/>
    </xf>
    <xf numFmtId="165" fontId="4" fillId="0" borderId="0" xfId="357" applyNumberFormat="1" applyFont="1" applyFill="1" applyBorder="1" applyAlignment="1">
      <alignment horizontal="center" vertical="top" wrapText="1"/>
    </xf>
    <xf numFmtId="0" fontId="4" fillId="0" borderId="0" xfId="374" applyFont="1" applyFill="1" applyBorder="1" applyAlignment="1">
      <alignment horizontal="center" vertical="top" wrapText="1"/>
    </xf>
    <xf numFmtId="0" fontId="2" fillId="0" borderId="17" xfId="357" applyFont="1" applyFill="1" applyBorder="1" applyAlignment="1">
      <alignment horizontal="center" vertical="top" wrapText="1"/>
    </xf>
    <xf numFmtId="0" fontId="2" fillId="0" borderId="37" xfId="357" applyFont="1" applyFill="1" applyBorder="1" applyAlignment="1">
      <alignment horizontal="center" vertical="top" wrapText="1"/>
    </xf>
    <xf numFmtId="0" fontId="2" fillId="0" borderId="19" xfId="357" applyFont="1" applyFill="1" applyBorder="1" applyAlignment="1">
      <alignment horizontal="center" vertical="top" wrapText="1"/>
    </xf>
    <xf numFmtId="0" fontId="2" fillId="0" borderId="20" xfId="357" applyFont="1" applyFill="1" applyBorder="1" applyAlignment="1">
      <alignment horizontal="center" vertical="top" wrapText="1"/>
    </xf>
    <xf numFmtId="0" fontId="2" fillId="0" borderId="32" xfId="361" applyFont="1" applyFill="1" applyBorder="1" applyAlignment="1">
      <alignment horizontal="center" vertical="top" wrapText="1"/>
    </xf>
    <xf numFmtId="165" fontId="4" fillId="0" borderId="38" xfId="361" applyNumberFormat="1" applyFont="1" applyFill="1" applyBorder="1" applyAlignment="1">
      <alignment horizontal="center" vertical="top" wrapText="1"/>
    </xf>
    <xf numFmtId="0" fontId="2" fillId="0" borderId="0" xfId="366" applyFont="1" applyFill="1" applyAlignment="1">
      <alignment horizontal="right"/>
    </xf>
    <xf numFmtId="0" fontId="2" fillId="0" borderId="10" xfId="374" applyFont="1" applyFill="1" applyBorder="1" applyAlignment="1">
      <alignment horizontal="center" vertical="top"/>
    </xf>
    <xf numFmtId="0" fontId="2" fillId="0" borderId="11" xfId="374" applyFont="1" applyFill="1" applyBorder="1" applyAlignment="1">
      <alignment horizontal="center" vertical="top" wrapText="1"/>
    </xf>
    <xf numFmtId="4" fontId="4" fillId="0" borderId="11" xfId="374" applyNumberFormat="1" applyFont="1" applyFill="1" applyBorder="1" applyAlignment="1">
      <alignment horizontal="center" vertical="top"/>
    </xf>
    <xf numFmtId="20" fontId="2" fillId="0" borderId="13" xfId="374" applyNumberFormat="1" applyFont="1" applyFill="1" applyBorder="1" applyAlignment="1">
      <alignment horizontal="center" vertical="top"/>
    </xf>
    <xf numFmtId="4" fontId="4" fillId="0" borderId="14" xfId="0" applyNumberFormat="1" applyFont="1" applyFill="1" applyBorder="1" applyAlignment="1">
      <alignment horizontal="center" vertical="top"/>
    </xf>
    <xf numFmtId="49" fontId="4" fillId="0" borderId="0" xfId="374" applyNumberFormat="1" applyFont="1" applyFill="1" applyBorder="1" applyAlignment="1">
      <alignment horizontal="center" vertical="top"/>
    </xf>
    <xf numFmtId="0" fontId="2" fillId="0" borderId="0" xfId="376" applyFont="1" applyFill="1" applyBorder="1" applyAlignment="1">
      <alignment horizontal="centerContinuous" vertical="center" wrapText="1"/>
    </xf>
    <xf numFmtId="195" fontId="2" fillId="0" borderId="0" xfId="355" applyNumberFormat="1" applyFont="1" applyFill="1"/>
    <xf numFmtId="0" fontId="47" fillId="0" borderId="0" xfId="366" applyFont="1" applyFill="1" applyBorder="1"/>
    <xf numFmtId="0" fontId="48" fillId="0" borderId="0" xfId="378" applyFont="1" applyFill="1"/>
    <xf numFmtId="0" fontId="44" fillId="0" borderId="0" xfId="376" applyFont="1" applyFill="1" applyBorder="1" applyAlignment="1">
      <alignment vertical="center" wrapText="1"/>
    </xf>
    <xf numFmtId="0" fontId="48" fillId="0" borderId="0" xfId="375" applyFont="1" applyFill="1" applyAlignment="1"/>
    <xf numFmtId="0" fontId="49" fillId="0" borderId="0" xfId="376" applyFont="1" applyFill="1" applyBorder="1" applyAlignment="1">
      <alignment vertical="center" wrapText="1"/>
    </xf>
    <xf numFmtId="195" fontId="4" fillId="0" borderId="0" xfId="376" applyNumberFormat="1" applyFont="1" applyFill="1" applyBorder="1" applyAlignment="1">
      <alignment horizontal="center" wrapText="1"/>
    </xf>
    <xf numFmtId="195" fontId="2" fillId="0" borderId="0" xfId="376" applyNumberFormat="1" applyFont="1" applyFill="1" applyBorder="1" applyAlignment="1">
      <alignment horizontal="center" wrapText="1"/>
    </xf>
    <xf numFmtId="0" fontId="49" fillId="0" borderId="0" xfId="376" applyFont="1" applyFill="1" applyBorder="1" applyAlignment="1">
      <alignment horizontal="center" vertical="center" wrapText="1"/>
    </xf>
    <xf numFmtId="0" fontId="34" fillId="0" borderId="0" xfId="358" applyFont="1" applyFill="1" applyBorder="1" applyAlignment="1">
      <alignment horizontal="left" vertical="center" wrapText="1"/>
    </xf>
    <xf numFmtId="0" fontId="4" fillId="2" borderId="40" xfId="378" applyFont="1" applyFill="1" applyBorder="1" applyAlignment="1">
      <alignment horizontal="center" vertical="center"/>
    </xf>
    <xf numFmtId="0" fontId="4" fillId="2" borderId="0" xfId="378" applyFont="1" applyFill="1" applyBorder="1" applyAlignment="1">
      <alignment horizontal="center" vertical="center"/>
    </xf>
    <xf numFmtId="0" fontId="4" fillId="2" borderId="39" xfId="378" applyFont="1" applyFill="1" applyBorder="1" applyAlignment="1">
      <alignment horizontal="center" vertical="center"/>
    </xf>
    <xf numFmtId="0" fontId="34" fillId="0" borderId="0" xfId="379" applyFont="1" applyFill="1" applyAlignment="1">
      <alignment horizontal="justify" vertical="center" wrapText="1"/>
    </xf>
    <xf numFmtId="0" fontId="44" fillId="0" borderId="0" xfId="376" applyFont="1" applyFill="1" applyBorder="1" applyAlignment="1">
      <alignment horizontal="center" vertical="center" wrapText="1"/>
    </xf>
    <xf numFmtId="0" fontId="42" fillId="0" borderId="0" xfId="379" applyFont="1" applyFill="1" applyAlignment="1">
      <alignment horizontal="left" vertical="center" wrapText="1"/>
    </xf>
    <xf numFmtId="0" fontId="43" fillId="0" borderId="0" xfId="0" applyFont="1" applyFill="1" applyAlignment="1">
      <alignment horizontal="right" vertical="center" wrapText="1"/>
    </xf>
    <xf numFmtId="194" fontId="43" fillId="0" borderId="0" xfId="0" applyNumberFormat="1" applyFont="1" applyFill="1" applyAlignment="1">
      <alignment horizontal="right"/>
    </xf>
    <xf numFmtId="0" fontId="34" fillId="0" borderId="0" xfId="375" applyFont="1" applyFill="1" applyAlignment="1">
      <alignment horizontal="justify" wrapText="1"/>
    </xf>
    <xf numFmtId="0" fontId="10" fillId="0" borderId="11" xfId="376" applyFont="1" applyFill="1" applyBorder="1" applyAlignment="1">
      <alignment horizontal="center" vertical="center" wrapText="1"/>
    </xf>
    <xf numFmtId="0" fontId="10" fillId="0" borderId="18" xfId="376" applyFont="1" applyFill="1" applyBorder="1" applyAlignment="1">
      <alignment horizontal="center" vertical="center" wrapText="1"/>
    </xf>
    <xf numFmtId="0" fontId="4" fillId="0" borderId="11" xfId="378" applyFont="1" applyFill="1" applyBorder="1" applyAlignment="1">
      <alignment horizontal="center" vertical="center" wrapText="1"/>
    </xf>
    <xf numFmtId="0" fontId="4" fillId="0" borderId="14" xfId="378" applyFont="1" applyFill="1" applyBorder="1" applyAlignment="1">
      <alignment horizontal="center" vertical="center" wrapText="1"/>
    </xf>
    <xf numFmtId="0" fontId="4" fillId="0" borderId="10" xfId="378" applyFont="1" applyFill="1" applyBorder="1" applyAlignment="1">
      <alignment horizontal="center" vertical="center" wrapText="1"/>
    </xf>
    <xf numFmtId="0" fontId="4" fillId="0" borderId="13" xfId="378" applyFont="1" applyFill="1" applyBorder="1" applyAlignment="1">
      <alignment horizontal="center" vertical="center" wrapText="1"/>
    </xf>
    <xf numFmtId="0" fontId="41" fillId="0" borderId="0" xfId="357" applyFont="1" applyFill="1" applyBorder="1" applyAlignment="1">
      <alignment horizontal="center" vertical="center" wrapText="1"/>
    </xf>
    <xf numFmtId="0" fontId="4" fillId="0" borderId="40" xfId="378" applyFont="1" applyFill="1" applyBorder="1" applyAlignment="1">
      <alignment horizontal="center" vertical="center"/>
    </xf>
    <xf numFmtId="0" fontId="4" fillId="0" borderId="0" xfId="378" applyFont="1" applyFill="1" applyBorder="1" applyAlignment="1">
      <alignment horizontal="center" vertical="center"/>
    </xf>
    <xf numFmtId="0" fontId="4" fillId="0" borderId="39" xfId="378" applyFont="1" applyFill="1" applyBorder="1" applyAlignment="1">
      <alignment horizontal="center" vertical="center"/>
    </xf>
    <xf numFmtId="0" fontId="4" fillId="0" borderId="0" xfId="366" applyFont="1" applyFill="1" applyAlignment="1">
      <alignment horizontal="center" vertical="top"/>
    </xf>
    <xf numFmtId="0" fontId="2" fillId="0" borderId="0" xfId="366" applyFont="1" applyFill="1" applyAlignment="1">
      <alignment horizontal="right" vertical="top" wrapText="1"/>
    </xf>
    <xf numFmtId="0" fontId="2" fillId="0" borderId="0" xfId="366" applyFont="1" applyFill="1" applyAlignment="1">
      <alignment horizontal="left" vertical="top" wrapText="1"/>
    </xf>
    <xf numFmtId="0" fontId="4" fillId="0" borderId="0" xfId="366" applyFont="1" applyFill="1" applyAlignment="1">
      <alignment horizontal="left" vertical="top" wrapText="1"/>
    </xf>
    <xf numFmtId="0" fontId="4" fillId="0" borderId="41" xfId="366" applyFont="1" applyFill="1" applyBorder="1" applyAlignment="1">
      <alignment horizontal="center" vertical="top" wrapText="1"/>
    </xf>
    <xf numFmtId="0" fontId="4" fillId="0" borderId="42" xfId="366" applyFont="1" applyFill="1" applyBorder="1" applyAlignment="1">
      <alignment horizontal="center" vertical="top"/>
    </xf>
    <xf numFmtId="0" fontId="4" fillId="0" borderId="34" xfId="366" applyFont="1" applyFill="1" applyBorder="1" applyAlignment="1">
      <alignment horizontal="center" vertical="top"/>
    </xf>
    <xf numFmtId="4" fontId="2" fillId="0" borderId="43" xfId="366" applyNumberFormat="1" applyFont="1" applyFill="1" applyBorder="1" applyAlignment="1">
      <alignment horizontal="center" vertical="top"/>
    </xf>
    <xf numFmtId="4" fontId="2" fillId="0" borderId="44" xfId="366" applyNumberFormat="1" applyFont="1" applyFill="1" applyBorder="1" applyAlignment="1">
      <alignment horizontal="center" vertical="top"/>
    </xf>
    <xf numFmtId="0" fontId="2" fillId="0" borderId="0" xfId="366" applyFont="1" applyFill="1" applyAlignment="1">
      <alignment horizontal="justify" vertical="top" wrapText="1"/>
    </xf>
    <xf numFmtId="0" fontId="2" fillId="0" borderId="0" xfId="366" applyFont="1" applyFill="1" applyAlignment="1">
      <alignment horizontal="right"/>
    </xf>
    <xf numFmtId="0" fontId="4" fillId="0" borderId="0" xfId="366" applyFont="1" applyFill="1" applyBorder="1" applyAlignment="1">
      <alignment horizontal="center" vertical="top" wrapText="1"/>
    </xf>
    <xf numFmtId="0" fontId="4" fillId="0" borderId="11" xfId="376" applyFont="1" applyFill="1" applyBorder="1" applyAlignment="1">
      <alignment horizontal="center" vertical="top" wrapText="1"/>
    </xf>
    <xf numFmtId="0" fontId="4" fillId="0" borderId="18" xfId="376" applyFont="1" applyFill="1" applyBorder="1" applyAlignment="1">
      <alignment horizontal="center" vertical="top" wrapText="1"/>
    </xf>
    <xf numFmtId="0" fontId="4" fillId="0" borderId="10" xfId="374" applyFont="1" applyFill="1" applyBorder="1" applyAlignment="1">
      <alignment horizontal="center" vertical="top"/>
    </xf>
    <xf numFmtId="0" fontId="4" fillId="0" borderId="13" xfId="374" applyFont="1" applyFill="1" applyBorder="1" applyAlignment="1">
      <alignment horizontal="center" vertical="top"/>
    </xf>
    <xf numFmtId="0" fontId="4" fillId="0" borderId="11" xfId="374" applyFont="1" applyFill="1" applyBorder="1" applyAlignment="1">
      <alignment horizontal="center" vertical="top" wrapText="1"/>
    </xf>
    <xf numFmtId="0" fontId="4" fillId="0" borderId="14" xfId="374" applyFont="1" applyFill="1" applyBorder="1" applyAlignment="1">
      <alignment horizontal="center" vertical="top" wrapText="1"/>
    </xf>
    <xf numFmtId="0" fontId="2" fillId="0" borderId="0" xfId="366" applyFont="1" applyFill="1" applyAlignment="1">
      <alignment horizontal="left" vertical="top"/>
    </xf>
    <xf numFmtId="0" fontId="47" fillId="0" borderId="0" xfId="357" applyFont="1" applyFill="1" applyBorder="1" applyAlignment="1">
      <alignment horizontal="justify" vertical="top" wrapText="1"/>
    </xf>
    <xf numFmtId="0" fontId="4" fillId="0" borderId="0" xfId="357" applyFont="1" applyFill="1" applyBorder="1" applyAlignment="1">
      <alignment horizontal="justify" vertical="top" wrapText="1"/>
    </xf>
    <xf numFmtId="0" fontId="2" fillId="0" borderId="0" xfId="357" applyFont="1" applyFill="1" applyBorder="1" applyAlignment="1">
      <alignment horizontal="justify" vertical="top" wrapText="1"/>
    </xf>
    <xf numFmtId="2" fontId="4" fillId="0" borderId="1" xfId="361" applyNumberFormat="1" applyFont="1" applyFill="1" applyBorder="1" applyAlignment="1">
      <alignment horizontal="center" vertical="top" wrapText="1"/>
    </xf>
    <xf numFmtId="2" fontId="4" fillId="0" borderId="19" xfId="361" applyNumberFormat="1" applyFont="1" applyFill="1" applyBorder="1" applyAlignment="1">
      <alignment horizontal="center" vertical="top" wrapText="1"/>
    </xf>
    <xf numFmtId="165" fontId="4" fillId="0" borderId="1" xfId="361" applyNumberFormat="1" applyFont="1" applyFill="1" applyBorder="1" applyAlignment="1">
      <alignment horizontal="center" vertical="top" wrapText="1"/>
    </xf>
    <xf numFmtId="165" fontId="4" fillId="0" borderId="19" xfId="361" applyNumberFormat="1" applyFont="1" applyFill="1" applyBorder="1" applyAlignment="1">
      <alignment horizontal="center" vertical="top" wrapText="1"/>
    </xf>
    <xf numFmtId="0" fontId="4" fillId="0" borderId="50" xfId="361" applyFont="1" applyFill="1" applyBorder="1" applyAlignment="1">
      <alignment horizontal="center" vertical="top" wrapText="1"/>
    </xf>
    <xf numFmtId="0" fontId="4" fillId="0" borderId="36" xfId="361" applyFont="1" applyFill="1" applyBorder="1" applyAlignment="1">
      <alignment horizontal="center" vertical="top" wrapText="1"/>
    </xf>
    <xf numFmtId="0" fontId="4" fillId="0" borderId="7" xfId="361" applyFont="1" applyFill="1" applyBorder="1" applyAlignment="1">
      <alignment horizontal="center" vertical="top" wrapText="1"/>
    </xf>
    <xf numFmtId="0" fontId="4" fillId="0" borderId="37" xfId="361" applyFont="1" applyFill="1" applyBorder="1" applyAlignment="1">
      <alignment horizontal="center" vertical="top" wrapText="1"/>
    </xf>
    <xf numFmtId="0" fontId="4" fillId="0" borderId="1" xfId="361" applyFont="1" applyFill="1" applyBorder="1" applyAlignment="1">
      <alignment horizontal="center" vertical="top" wrapText="1"/>
    </xf>
    <xf numFmtId="0" fontId="4" fillId="0" borderId="19" xfId="361" applyFont="1" applyFill="1" applyBorder="1" applyAlignment="1">
      <alignment horizontal="center" vertical="top" wrapText="1"/>
    </xf>
    <xf numFmtId="0" fontId="4" fillId="0" borderId="0" xfId="361" applyFont="1" applyFill="1" applyBorder="1" applyAlignment="1">
      <alignment horizontal="left" vertical="top" wrapText="1"/>
    </xf>
    <xf numFmtId="2" fontId="4" fillId="0" borderId="14" xfId="361" applyNumberFormat="1" applyFont="1" applyFill="1" applyBorder="1" applyAlignment="1">
      <alignment horizontal="center" vertical="top" wrapText="1"/>
    </xf>
    <xf numFmtId="2" fontId="4" fillId="0" borderId="20" xfId="361" applyNumberFormat="1" applyFont="1" applyFill="1" applyBorder="1" applyAlignment="1">
      <alignment horizontal="center" vertical="top" wrapText="1"/>
    </xf>
    <xf numFmtId="165" fontId="2" fillId="0" borderId="12" xfId="374" applyNumberFormat="1" applyFont="1" applyFill="1" applyBorder="1" applyAlignment="1">
      <alignment horizontal="center" vertical="top" wrapText="1"/>
    </xf>
    <xf numFmtId="165" fontId="2" fillId="0" borderId="19" xfId="374" applyNumberFormat="1" applyFont="1" applyFill="1" applyBorder="1" applyAlignment="1">
      <alignment horizontal="center" vertical="top" wrapText="1"/>
    </xf>
    <xf numFmtId="0" fontId="4" fillId="0" borderId="33" xfId="374" applyFont="1" applyFill="1" applyBorder="1" applyAlignment="1">
      <alignment horizontal="center" vertical="top" wrapText="1"/>
    </xf>
    <xf numFmtId="0" fontId="4" fillId="0" borderId="42" xfId="374" applyFont="1" applyFill="1" applyBorder="1" applyAlignment="1">
      <alignment horizontal="center" vertical="top" wrapText="1"/>
    </xf>
    <xf numFmtId="0" fontId="2" fillId="0" borderId="12" xfId="374" applyFont="1" applyFill="1" applyBorder="1" applyAlignment="1">
      <alignment horizontal="left" vertical="top" wrapText="1"/>
    </xf>
    <xf numFmtId="0" fontId="2" fillId="0" borderId="1" xfId="374" applyFont="1" applyFill="1" applyBorder="1" applyAlignment="1">
      <alignment horizontal="left" vertical="top" wrapText="1"/>
    </xf>
    <xf numFmtId="0" fontId="2" fillId="0" borderId="4" xfId="374" applyFont="1" applyFill="1" applyBorder="1" applyAlignment="1">
      <alignment horizontal="left" vertical="top" wrapText="1"/>
    </xf>
    <xf numFmtId="0" fontId="2" fillId="0" borderId="1" xfId="357" applyFont="1" applyFill="1" applyBorder="1" applyAlignment="1">
      <alignment horizontal="center" vertical="top" wrapText="1"/>
    </xf>
    <xf numFmtId="0" fontId="44" fillId="0" borderId="0" xfId="380" applyFont="1" applyFill="1" applyAlignment="1">
      <alignment horizontal="center" vertical="top" wrapText="1"/>
    </xf>
    <xf numFmtId="0" fontId="2" fillId="0" borderId="0" xfId="376" applyFont="1" applyFill="1" applyBorder="1" applyAlignment="1">
      <alignment horizontal="right" vertical="top" wrapText="1"/>
    </xf>
    <xf numFmtId="0" fontId="4" fillId="0" borderId="0" xfId="374" applyFont="1" applyFill="1" applyAlignment="1">
      <alignment horizontal="left" vertical="top" wrapText="1"/>
    </xf>
    <xf numFmtId="0" fontId="4" fillId="0" borderId="0" xfId="380" applyFont="1" applyFill="1" applyAlignment="1">
      <alignment horizontal="left" vertical="top" wrapText="1"/>
    </xf>
    <xf numFmtId="2" fontId="4" fillId="0" borderId="24" xfId="361" applyNumberFormat="1" applyFont="1" applyFill="1" applyBorder="1" applyAlignment="1">
      <alignment horizontal="center" vertical="top" wrapText="1"/>
    </xf>
    <xf numFmtId="2" fontId="4" fillId="0" borderId="45" xfId="361" applyNumberFormat="1" applyFont="1" applyFill="1" applyBorder="1" applyAlignment="1">
      <alignment horizontal="center" vertical="top" wrapText="1"/>
    </xf>
    <xf numFmtId="0" fontId="4" fillId="0" borderId="24" xfId="361" applyFont="1" applyFill="1" applyBorder="1" applyAlignment="1">
      <alignment horizontal="center" vertical="top" wrapText="1"/>
    </xf>
    <xf numFmtId="0" fontId="4" fillId="0" borderId="45" xfId="361" applyFont="1" applyFill="1" applyBorder="1" applyAlignment="1">
      <alignment horizontal="center" vertical="top" wrapText="1"/>
    </xf>
    <xf numFmtId="0" fontId="2" fillId="0" borderId="17" xfId="374" applyFont="1" applyFill="1" applyBorder="1" applyAlignment="1">
      <alignment horizontal="center" vertical="top" wrapText="1"/>
    </xf>
    <xf numFmtId="0" fontId="2" fillId="0" borderId="37" xfId="374" applyFont="1" applyFill="1" applyBorder="1" applyAlignment="1">
      <alignment horizontal="center" vertical="top" wrapText="1"/>
    </xf>
    <xf numFmtId="0" fontId="2" fillId="0" borderId="12" xfId="374" applyFont="1" applyFill="1" applyBorder="1" applyAlignment="1">
      <alignment horizontal="center" vertical="top" wrapText="1"/>
    </xf>
    <xf numFmtId="0" fontId="2" fillId="0" borderId="19" xfId="374" applyFont="1" applyFill="1" applyBorder="1" applyAlignment="1">
      <alignment horizontal="center" vertical="top" wrapText="1"/>
    </xf>
    <xf numFmtId="0" fontId="4" fillId="0" borderId="22" xfId="361" applyFont="1" applyFill="1" applyBorder="1" applyAlignment="1">
      <alignment horizontal="center" vertical="top" wrapText="1"/>
    </xf>
    <xf numFmtId="0" fontId="4" fillId="0" borderId="49" xfId="361" applyFont="1" applyFill="1" applyBorder="1" applyAlignment="1">
      <alignment horizontal="center" vertical="top" wrapText="1"/>
    </xf>
    <xf numFmtId="0" fontId="2" fillId="0" borderId="28" xfId="374" applyFont="1" applyFill="1" applyBorder="1" applyAlignment="1">
      <alignment horizontal="left" vertical="top" wrapText="1"/>
    </xf>
    <xf numFmtId="0" fontId="2" fillId="0" borderId="9" xfId="374" applyFont="1" applyFill="1" applyBorder="1" applyAlignment="1">
      <alignment horizontal="left" vertical="top" wrapText="1"/>
    </xf>
    <xf numFmtId="49" fontId="2" fillId="0" borderId="0" xfId="376" applyNumberFormat="1" applyFont="1" applyFill="1" applyBorder="1" applyAlignment="1">
      <alignment horizontal="left" vertical="top" wrapText="1"/>
    </xf>
    <xf numFmtId="0" fontId="4" fillId="0" borderId="0" xfId="357" applyFont="1" applyFill="1" applyBorder="1" applyAlignment="1">
      <alignment horizontal="left" vertical="top" wrapText="1"/>
    </xf>
    <xf numFmtId="0" fontId="47" fillId="0" borderId="0" xfId="357" applyFont="1" applyFill="1" applyBorder="1" applyAlignment="1">
      <alignment horizontal="left" vertical="top" wrapText="1"/>
    </xf>
    <xf numFmtId="49" fontId="2" fillId="0" borderId="0" xfId="357" applyNumberFormat="1" applyFont="1" applyFill="1" applyBorder="1" applyAlignment="1">
      <alignment horizontal="justify" vertical="top" wrapText="1"/>
    </xf>
    <xf numFmtId="0" fontId="2" fillId="0" borderId="0" xfId="361" applyFont="1" applyFill="1" applyBorder="1" applyAlignment="1">
      <alignment horizontal="justify" vertical="top" wrapText="1"/>
    </xf>
    <xf numFmtId="0" fontId="4" fillId="0" borderId="0" xfId="357" applyFont="1" applyFill="1" applyBorder="1" applyAlignment="1">
      <alignment horizontal="center" vertical="top" wrapText="1"/>
    </xf>
    <xf numFmtId="49" fontId="2" fillId="0" borderId="0" xfId="357" applyNumberFormat="1" applyFont="1" applyFill="1" applyBorder="1" applyAlignment="1">
      <alignment horizontal="left" vertical="top" wrapText="1"/>
    </xf>
    <xf numFmtId="165" fontId="2" fillId="0" borderId="1" xfId="357" applyNumberFormat="1" applyFont="1" applyFill="1" applyBorder="1" applyAlignment="1">
      <alignment horizontal="center" vertical="top" wrapText="1"/>
    </xf>
    <xf numFmtId="195" fontId="2" fillId="0" borderId="0" xfId="376" applyNumberFormat="1" applyFont="1" applyFill="1" applyBorder="1" applyAlignment="1">
      <alignment horizontal="justify" vertical="top" wrapText="1"/>
    </xf>
    <xf numFmtId="0" fontId="4" fillId="0" borderId="0" xfId="374" applyFont="1" applyFill="1" applyBorder="1" applyAlignment="1">
      <alignment horizontal="left" vertical="top"/>
    </xf>
    <xf numFmtId="0" fontId="2" fillId="0" borderId="0" xfId="374" applyFont="1" applyFill="1" applyBorder="1" applyAlignment="1">
      <alignment horizontal="justify" vertical="top" wrapText="1"/>
    </xf>
    <xf numFmtId="0" fontId="4" fillId="0" borderId="0" xfId="374" applyFont="1" applyFill="1" applyBorder="1" applyAlignment="1">
      <alignment horizontal="left" vertical="top" wrapText="1"/>
    </xf>
    <xf numFmtId="0" fontId="2" fillId="0" borderId="0" xfId="374" applyFont="1" applyFill="1" applyBorder="1" applyAlignment="1">
      <alignment horizontal="left" vertical="top" wrapText="1"/>
    </xf>
    <xf numFmtId="165" fontId="4" fillId="0" borderId="24" xfId="361" applyNumberFormat="1" applyFont="1" applyFill="1" applyBorder="1" applyAlignment="1">
      <alignment horizontal="center" vertical="top" wrapText="1"/>
    </xf>
    <xf numFmtId="165" fontId="4" fillId="0" borderId="45" xfId="361" applyNumberFormat="1" applyFont="1" applyFill="1" applyBorder="1" applyAlignment="1">
      <alignment horizontal="center" vertical="top" wrapText="1"/>
    </xf>
    <xf numFmtId="0" fontId="4" fillId="0" borderId="48" xfId="361" applyFont="1" applyFill="1" applyBorder="1" applyAlignment="1">
      <alignment horizontal="center" vertical="top" wrapText="1"/>
    </xf>
    <xf numFmtId="0" fontId="2" fillId="0" borderId="13" xfId="374" applyFont="1" applyFill="1" applyBorder="1" applyAlignment="1">
      <alignment horizontal="center" vertical="top" wrapText="1"/>
    </xf>
    <xf numFmtId="0" fontId="2" fillId="0" borderId="20" xfId="374" applyFont="1" applyFill="1" applyBorder="1" applyAlignment="1">
      <alignment horizontal="center" vertical="top" wrapText="1"/>
    </xf>
    <xf numFmtId="2" fontId="4" fillId="0" borderId="26" xfId="361" applyNumberFormat="1" applyFont="1" applyFill="1" applyBorder="1" applyAlignment="1">
      <alignment horizontal="center" vertical="top" wrapText="1"/>
    </xf>
    <xf numFmtId="2" fontId="4" fillId="0" borderId="46" xfId="361" applyNumberFormat="1" applyFont="1" applyFill="1" applyBorder="1" applyAlignment="1">
      <alignment horizontal="center" vertical="top" wrapText="1"/>
    </xf>
    <xf numFmtId="0" fontId="2" fillId="0" borderId="0" xfId="357" applyFont="1" applyFill="1" applyBorder="1" applyAlignment="1">
      <alignment horizontal="left" vertical="top" wrapText="1"/>
    </xf>
    <xf numFmtId="0" fontId="4" fillId="0" borderId="31" xfId="374" applyFont="1" applyFill="1" applyBorder="1" applyAlignment="1">
      <alignment horizontal="center" vertical="top" wrapText="1"/>
    </xf>
    <xf numFmtId="0" fontId="4" fillId="0" borderId="36" xfId="374" applyFont="1" applyFill="1" applyBorder="1" applyAlignment="1">
      <alignment horizontal="center" vertical="top" wrapText="1"/>
    </xf>
    <xf numFmtId="0" fontId="2" fillId="0" borderId="13" xfId="374" applyFont="1" applyFill="1" applyBorder="1" applyAlignment="1">
      <alignment horizontal="left" vertical="top" wrapText="1"/>
    </xf>
    <xf numFmtId="0" fontId="2" fillId="0" borderId="14" xfId="374" applyFont="1" applyFill="1" applyBorder="1" applyAlignment="1">
      <alignment horizontal="left" vertical="top" wrapText="1"/>
    </xf>
    <xf numFmtId="0" fontId="2" fillId="0" borderId="47" xfId="374" applyFont="1" applyFill="1" applyBorder="1" applyAlignment="1">
      <alignment horizontal="left" vertical="top" wrapText="1"/>
    </xf>
    <xf numFmtId="0" fontId="2" fillId="0" borderId="0" xfId="357" applyFont="1" applyFill="1" applyBorder="1" applyAlignment="1">
      <alignment horizontal="justify" vertical="center" wrapText="1"/>
    </xf>
    <xf numFmtId="0" fontId="4" fillId="0" borderId="0" xfId="361" applyFont="1" applyFill="1" applyBorder="1" applyAlignment="1">
      <alignment horizontal="justify" vertical="top" wrapText="1"/>
    </xf>
    <xf numFmtId="195" fontId="2" fillId="0" borderId="0" xfId="376" applyNumberFormat="1" applyFont="1" applyFill="1" applyBorder="1" applyAlignment="1">
      <alignment horizontal="left" vertical="top" wrapText="1"/>
    </xf>
    <xf numFmtId="195" fontId="2" fillId="0" borderId="0" xfId="380" applyNumberFormat="1" applyFont="1" applyFill="1" applyAlignment="1">
      <alignment horizontal="justify" vertical="top" wrapText="1"/>
    </xf>
    <xf numFmtId="195" fontId="2" fillId="0" borderId="0" xfId="380" applyNumberFormat="1" applyFont="1" applyFill="1" applyBorder="1" applyAlignment="1">
      <alignment horizontal="justify" vertical="top" wrapText="1"/>
    </xf>
    <xf numFmtId="195" fontId="47" fillId="0" borderId="0" xfId="357" applyNumberFormat="1" applyFont="1" applyFill="1" applyBorder="1" applyAlignment="1">
      <alignment horizontal="justify" vertical="top" wrapText="1"/>
    </xf>
    <xf numFmtId="195" fontId="2" fillId="0" borderId="0" xfId="357" applyNumberFormat="1" applyFont="1" applyFill="1" applyBorder="1" applyAlignment="1">
      <alignment horizontal="justify" vertical="top" wrapText="1"/>
    </xf>
    <xf numFmtId="195" fontId="4" fillId="0" borderId="0" xfId="380" applyNumberFormat="1" applyFont="1" applyFill="1" applyAlignment="1">
      <alignment horizontal="justify" vertical="top" wrapText="1"/>
    </xf>
    <xf numFmtId="195" fontId="47" fillId="0" borderId="0" xfId="376" applyNumberFormat="1" applyFont="1" applyFill="1" applyBorder="1" applyAlignment="1">
      <alignment horizontal="justify" vertical="top" wrapText="1"/>
    </xf>
    <xf numFmtId="195" fontId="46" fillId="0" borderId="0" xfId="357" applyNumberFormat="1" applyFont="1" applyFill="1" applyBorder="1" applyAlignment="1">
      <alignment horizontal="justify" vertical="top" wrapText="1"/>
    </xf>
    <xf numFmtId="195" fontId="4" fillId="0" borderId="0" xfId="380" applyNumberFormat="1" applyFont="1" applyFill="1" applyAlignment="1">
      <alignment horizontal="left" vertical="top" wrapText="1"/>
    </xf>
    <xf numFmtId="195" fontId="47" fillId="0" borderId="0" xfId="357" applyNumberFormat="1" applyFont="1" applyFill="1" applyBorder="1" applyAlignment="1">
      <alignment horizontal="left" vertical="top" wrapText="1"/>
    </xf>
    <xf numFmtId="195" fontId="2" fillId="0" borderId="0" xfId="380" applyNumberFormat="1" applyFont="1" applyFill="1" applyBorder="1" applyAlignment="1">
      <alignment horizontal="left" vertical="top" wrapText="1"/>
    </xf>
    <xf numFmtId="195" fontId="4" fillId="0" borderId="23" xfId="358" applyNumberFormat="1" applyFont="1" applyFill="1" applyBorder="1" applyAlignment="1">
      <alignment horizontal="center" vertical="top" wrapText="1"/>
    </xf>
    <xf numFmtId="195" fontId="4" fillId="0" borderId="27" xfId="358" applyNumberFormat="1" applyFont="1" applyFill="1" applyBorder="1" applyAlignment="1">
      <alignment horizontal="center" vertical="top" wrapText="1"/>
    </xf>
    <xf numFmtId="195" fontId="4" fillId="0" borderId="33" xfId="396" applyNumberFormat="1" applyFont="1" applyFill="1" applyBorder="1" applyAlignment="1">
      <alignment horizontal="center" vertical="top" wrapText="1"/>
    </xf>
    <xf numFmtId="195" fontId="4" fillId="0" borderId="34" xfId="396" applyNumberFormat="1" applyFont="1" applyFill="1" applyBorder="1" applyAlignment="1">
      <alignment horizontal="center" vertical="top" wrapText="1"/>
    </xf>
    <xf numFmtId="195" fontId="2" fillId="0" borderId="0" xfId="380" applyNumberFormat="1" applyFont="1" applyFill="1" applyAlignment="1">
      <alignment horizontal="left" vertical="top" wrapText="1"/>
    </xf>
    <xf numFmtId="195" fontId="46" fillId="0" borderId="0" xfId="357" applyNumberFormat="1" applyFont="1" applyFill="1" applyAlignment="1">
      <alignment horizontal="justify" vertical="top"/>
    </xf>
    <xf numFmtId="195" fontId="4" fillId="0" borderId="33" xfId="358" applyNumberFormat="1" applyFont="1" applyFill="1" applyBorder="1" applyAlignment="1">
      <alignment horizontal="center" vertical="top" wrapText="1"/>
    </xf>
    <xf numFmtId="195" fontId="4" fillId="0" borderId="42" xfId="358" applyNumberFormat="1" applyFont="1" applyFill="1" applyBorder="1" applyAlignment="1">
      <alignment horizontal="center" vertical="top" wrapText="1"/>
    </xf>
    <xf numFmtId="195" fontId="4" fillId="0" borderId="34" xfId="358" applyNumberFormat="1" applyFont="1" applyFill="1" applyBorder="1" applyAlignment="1">
      <alignment horizontal="center" vertical="top" wrapText="1"/>
    </xf>
    <xf numFmtId="195" fontId="2" fillId="0" borderId="0" xfId="380" applyNumberFormat="1" applyFont="1" applyFill="1" applyAlignment="1">
      <alignment horizontal="left" wrapText="1"/>
    </xf>
    <xf numFmtId="195" fontId="2" fillId="0" borderId="0" xfId="376" applyNumberFormat="1" applyFont="1" applyFill="1" applyBorder="1" applyAlignment="1">
      <alignment horizontal="right" vertical="top" wrapText="1"/>
    </xf>
    <xf numFmtId="195" fontId="44" fillId="0" borderId="0" xfId="380" applyNumberFormat="1" applyFont="1" applyFill="1" applyAlignment="1">
      <alignment horizontal="center" vertical="top" wrapText="1"/>
    </xf>
    <xf numFmtId="195" fontId="2" fillId="0" borderId="0" xfId="357" applyNumberFormat="1" applyFont="1" applyFill="1" applyBorder="1" applyAlignment="1">
      <alignment horizontal="left" vertical="top" wrapText="1"/>
    </xf>
  </cellXfs>
  <cellStyles count="406">
    <cellStyle name="_x0012_" xfId="1"/>
    <cellStyle name="_2567ECBF" xfId="2"/>
    <cellStyle name="_Danone-2008-3" xfId="3"/>
    <cellStyle name="_Globus TV 2007" xfId="4"/>
    <cellStyle name="_Heineken 2007 СМЕТА ( с изм 12.02.07) xls" xfId="5"/>
    <cellStyle name="_Heineken BRIEF 2008" xfId="6"/>
    <cellStyle name="_Oriflame Flowchart 2005 09.11" xfId="7"/>
    <cellStyle name="_Outdoor Dec 2004-2005 FMC&amp;Oriflame 08.10" xfId="8"/>
    <cellStyle name="_Outdoor Oriflame 2005 Prices 23.12" xfId="9"/>
    <cellStyle name="_SAGMEL сделка (РЕАЛЬНЫЕ ЦЕНЫ) 05.03.07" xfId="10"/>
    <cellStyle name="_SAGMEL сделка (РЕАЛЬНЫЕ ЦЕНЫ) 28.02.07" xfId="11"/>
    <cellStyle name="_SCA 2007 СМЕТА  28.11.06" xfId="12"/>
    <cellStyle name="_VAn Mille 2007 сокращение А.Скапцову 29.04.07" xfId="13"/>
    <cellStyle name="_БИТНЕР 2007 сделка 20.04.07 ( с 5 каналом)" xfId="14"/>
    <cellStyle name="_Кинг Lion А.Купрюхиной 7.05.07" xfId="15"/>
    <cellStyle name="_Лебедянский-2007-4-31.05.07-Перенос ТНТ на спонс" xfId="16"/>
    <cellStyle name="_Считалка-2007-1-2" xfId="17"/>
    <cellStyle name="_Талосто сделка с увел 1.03.07" xfId="18"/>
    <cellStyle name="_Эльдорадо 2007 СМЕТА (cut) 26.01.07 с компен ( 29.04.07)" xfId="19"/>
    <cellStyle name="_Эльдорадо-2007-6-3-22.05.07+компенсации" xfId="20"/>
    <cellStyle name="_Эльдорадо-2008-1-17.09.07" xfId="21"/>
    <cellStyle name="1" xfId="22"/>
    <cellStyle name="10" xfId="23"/>
    <cellStyle name="11" xfId="24"/>
    <cellStyle name="12" xfId="25"/>
    <cellStyle name="13" xfId="26"/>
    <cellStyle name="14" xfId="27"/>
    <cellStyle name="15" xfId="28"/>
    <cellStyle name="16" xfId="29"/>
    <cellStyle name="17" xfId="30"/>
    <cellStyle name="18" xfId="31"/>
    <cellStyle name="19" xfId="32"/>
    <cellStyle name="2" xfId="33"/>
    <cellStyle name="2.Жирный" xfId="34"/>
    <cellStyle name="20" xfId="35"/>
    <cellStyle name="21" xfId="36"/>
    <cellStyle name="22" xfId="37"/>
    <cellStyle name="23" xfId="38"/>
    <cellStyle name="24" xfId="39"/>
    <cellStyle name="3" xfId="40"/>
    <cellStyle name="4" xfId="41"/>
    <cellStyle name="5" xfId="42"/>
    <cellStyle name="6" xfId="43"/>
    <cellStyle name="7" xfId="44"/>
    <cellStyle name="8" xfId="45"/>
    <cellStyle name="9" xfId="46"/>
    <cellStyle name="Array-Enter" xfId="47"/>
    <cellStyle name="čárky_GsK - Media Buying Template - FIXED PARAMETERS" xfId="48"/>
    <cellStyle name="choc" xfId="49"/>
    <cellStyle name="cniss" xfId="50"/>
    <cellStyle name="dach" xfId="51"/>
    <cellStyle name="Dezimal [0]_aufl illus" xfId="52"/>
    <cellStyle name="Dezimal_1" xfId="53"/>
    <cellStyle name="Euro" xfId="54"/>
    <cellStyle name="Grey" xfId="55"/>
    <cellStyle name="Input [yellow]" xfId="56"/>
    <cellStyle name="mini" xfId="57"/>
    <cellStyle name="Moneda [0]_JOSE2" xfId="58"/>
    <cellStyle name="Moneda_JOSE2" xfId="59"/>
    <cellStyle name="norm?ln?_hug_tv71098f" xfId="60"/>
    <cellStyle name="Normal" xfId="0" builtinId="0"/>
    <cellStyle name="Normal - Style1" xfId="61"/>
    <cellStyle name="Normal 2" xfId="62"/>
    <cellStyle name="normální_GsK - Media Buying Template - FIXED PARAMETERS" xfId="63"/>
    <cellStyle name="Normalny_pepsiyearlyplan4_mail" xfId="64"/>
    <cellStyle name="Percent [2]" xfId="65"/>
    <cellStyle name="Prozent_Diagramm2" xfId="66"/>
    <cellStyle name="rum" xfId="67"/>
    <cellStyle name="Standaard_Media agency response sheet v1" xfId="68"/>
    <cellStyle name="Standard_1" xfId="69"/>
    <cellStyle name="Table" xfId="70"/>
    <cellStyle name="Wahrung [0]_aufl illus" xfId="71"/>
    <cellStyle name="Währung [0]_aufl illus" xfId="72"/>
    <cellStyle name="Wahrung [0]_Auflage" xfId="73"/>
    <cellStyle name="Währung [0]_Auflage" xfId="74"/>
    <cellStyle name="Wahrung [0]_Auflage Plan 1" xfId="75"/>
    <cellStyle name="Währung [0]_Auflage Plan 1" xfId="76"/>
    <cellStyle name="Wahrung [0]_Auflage Plan 2" xfId="77"/>
    <cellStyle name="Währung [0]_Auflage Plan 2" xfId="78"/>
    <cellStyle name="Wahrung [0]_Diagramm2" xfId="79"/>
    <cellStyle name="Währung [0]_Diagramm2" xfId="80"/>
    <cellStyle name="Wahrung [0]_Einsatzpl." xfId="81"/>
    <cellStyle name="Währung [0]_Einsatzpl." xfId="82"/>
    <cellStyle name="Wahrung [0]_EP 2" xfId="83"/>
    <cellStyle name="Währung [0]_EP 2" xfId="84"/>
    <cellStyle name="Wahrung [0]_EP 2 (2)" xfId="85"/>
    <cellStyle name="Währung [0]_EP 2 (2)" xfId="86"/>
    <cellStyle name="Wahrung [0]_EP 2 (3)" xfId="87"/>
    <cellStyle name="Währung [0]_EP 2 (3)" xfId="88"/>
    <cellStyle name="Wahrung [0]_EP 2 (4)" xfId="89"/>
    <cellStyle name="Währung [0]_EP 2 (4)" xfId="90"/>
    <cellStyle name="Wahrung [0]_Kosten Plan 3" xfId="91"/>
    <cellStyle name="Währung [0]_Kosten Plan 3" xfId="92"/>
    <cellStyle name="Wahrung [0]_Kostenplan" xfId="93"/>
    <cellStyle name="Währung [0]_Kostenplan" xfId="94"/>
    <cellStyle name="Wahrung [0]_Kosten-Zus." xfId="95"/>
    <cellStyle name="Währung [0]_Kosten-Zus." xfId="96"/>
    <cellStyle name="Wahrung [0]_Leistung " xfId="97"/>
    <cellStyle name="Währung [0]_Leistung " xfId="98"/>
    <cellStyle name="Wahrung [0]_lwprint" xfId="99"/>
    <cellStyle name="Währung [0]_lwprint" xfId="100"/>
    <cellStyle name="Wahrung [0]_Plakat" xfId="101"/>
    <cellStyle name="Währung [0]_Plakat" xfId="102"/>
    <cellStyle name="Wahrung [0]_Plakat_Ubersicht" xfId="103"/>
    <cellStyle name="Währung [0]_Plakat_Übersicht" xfId="104"/>
    <cellStyle name="Wahrung [0]_Plan" xfId="105"/>
    <cellStyle name="Währung [0]_Plan" xfId="106"/>
    <cellStyle name="Wahrung [0]_Print" xfId="107"/>
    <cellStyle name="Währung [0]_Print" xfId="108"/>
    <cellStyle name="Wahrung [0]_Print_Ubersicht" xfId="109"/>
    <cellStyle name="Währung [0]_Print_Übersicht" xfId="110"/>
    <cellStyle name="Wahrung [0]_S_Illu" xfId="111"/>
    <cellStyle name="Währung [0]_S_Illu" xfId="112"/>
    <cellStyle name="Wahrung [0]_Sheet1" xfId="113"/>
    <cellStyle name="Währung [0]_Sheet1" xfId="114"/>
    <cellStyle name="Wahrung [0]_Stpl" xfId="115"/>
    <cellStyle name="Währung [0]_Stpl" xfId="116"/>
    <cellStyle name="Wahrung [0]_Stpl_1 " xfId="117"/>
    <cellStyle name="Währung [0]_Stpl_1 " xfId="118"/>
    <cellStyle name="Wahrung [0]_Stpl_Print " xfId="119"/>
    <cellStyle name="Währung [0]_Stpl_Print " xfId="120"/>
    <cellStyle name="Wahrung [0]_Stpl_Print _Einsatzpl." xfId="121"/>
    <cellStyle name="Währung [0]_Stpl_Print _Einsatzpl." xfId="122"/>
    <cellStyle name="Wahrung [0]_Stpl_Print _Plakat" xfId="123"/>
    <cellStyle name="Währung [0]_Stpl_Print _Plakat" xfId="124"/>
    <cellStyle name="Wahrung [0]_Stpl_Print _Plakat_Ubersicht" xfId="125"/>
    <cellStyle name="Währung [0]_Stpl_Print _Plakat_Übersicht" xfId="126"/>
    <cellStyle name="Wahrung [0]_Stpl_Print _Print" xfId="127"/>
    <cellStyle name="Währung [0]_Stpl_Print _Print" xfId="128"/>
    <cellStyle name="Wahrung [0]_Stpl_Print _Print_Ubersicht" xfId="129"/>
    <cellStyle name="Währung [0]_Stpl_Print _Print_Übersicht" xfId="130"/>
    <cellStyle name="Wahrung [0]_Stpl_Print _TZ" xfId="131"/>
    <cellStyle name="Währung [0]_Stpl_Print _TZ" xfId="132"/>
    <cellStyle name="Wahrung [0]_STREU95" xfId="133"/>
    <cellStyle name="Währung [0]_STREU95" xfId="134"/>
    <cellStyle name="Wahrung [0]_Streuplan A" xfId="135"/>
    <cellStyle name="Währung [0]_Streuplan A" xfId="136"/>
    <cellStyle name="Wahrung [0]_Streuplan B" xfId="137"/>
    <cellStyle name="Währung [0]_Streuplan B" xfId="138"/>
    <cellStyle name="Wahrung [0]_Streuplan Text" xfId="139"/>
    <cellStyle name="Währung [0]_Streuplan Text" xfId="140"/>
    <cellStyle name="Wahrung [0]_Tabelle1" xfId="141"/>
    <cellStyle name="Währung [0]_Tabelle1" xfId="142"/>
    <cellStyle name="Wahrung [0]_Termine (2)" xfId="143"/>
    <cellStyle name="Währung [0]_Termine (2)" xfId="144"/>
    <cellStyle name="Wahrung [0]_Terminplan " xfId="145"/>
    <cellStyle name="Währung [0]_Terminplan " xfId="146"/>
    <cellStyle name="Wahrung [0]_TERMPLAN" xfId="147"/>
    <cellStyle name="Währung [0]_TERMPLAN" xfId="148"/>
    <cellStyle name="Wahrung [0]_Text Altern." xfId="149"/>
    <cellStyle name="Währung [0]_Text Altern." xfId="150"/>
    <cellStyle name="Wahrung [0]_TZ" xfId="151"/>
    <cellStyle name="Währung [0]_TZ" xfId="152"/>
    <cellStyle name="Wahrung [0]_WA 97 alle Lander 040998" xfId="153"/>
    <cellStyle name="Währung [0]_WA 97 alle Länder 040998" xfId="154"/>
    <cellStyle name="Wahrung [0]_Wettbewerber" xfId="155"/>
    <cellStyle name="Währung [0]_Wettbewerber" xfId="156"/>
    <cellStyle name="Wahrung_1" xfId="157"/>
    <cellStyle name="Währung_1" xfId="158"/>
    <cellStyle name="Wahrung_Affinitat" xfId="159"/>
    <cellStyle name="Währung_Affinität" xfId="160"/>
    <cellStyle name="Wahrung_aufl illus" xfId="161"/>
    <cellStyle name="Währung_aufl illus" xfId="162"/>
    <cellStyle name="Wahrung_aufl illus 1" xfId="163"/>
    <cellStyle name="Währung_aufl illus 1" xfId="164"/>
    <cellStyle name="Wahrung_Auflage" xfId="165"/>
    <cellStyle name="Währung_Auflage" xfId="166"/>
    <cellStyle name="Wahrung_Auflage Plan 1" xfId="167"/>
    <cellStyle name="Währung_Auflage Plan 1" xfId="168"/>
    <cellStyle name="Wahrung_Auflage Plan 2" xfId="169"/>
    <cellStyle name="Währung_Auflage Plan 2" xfId="170"/>
    <cellStyle name="Wahrung_Auflage_1" xfId="171"/>
    <cellStyle name="Währung_Auflage_1" xfId="172"/>
    <cellStyle name="Wahrung_Auflage_aufl illus 1" xfId="173"/>
    <cellStyle name="Währung_Auflage_aufl illus 1" xfId="174"/>
    <cellStyle name="Wahrung_Auflage_Deckblatt" xfId="175"/>
    <cellStyle name="Währung_Auflage_Deckblatt" xfId="176"/>
    <cellStyle name="Wahrung_Auflage_Einsatzpl." xfId="177"/>
    <cellStyle name="Währung_Auflage_Einsatzpl." xfId="178"/>
    <cellStyle name="Wahrung_Auflage_Leistung" xfId="179"/>
    <cellStyle name="Währung_Auflage_Leistung" xfId="180"/>
    <cellStyle name="Wahrung_Auflage_Plakat" xfId="181"/>
    <cellStyle name="Währung_Auflage_Plakat" xfId="182"/>
    <cellStyle name="Wahrung_Auflage_Plakat_Ubersicht" xfId="183"/>
    <cellStyle name="Währung_Auflage_Plakat_Übersicht" xfId="184"/>
    <cellStyle name="Wahrung_Auflage_Print" xfId="185"/>
    <cellStyle name="Währung_Auflage_Print" xfId="186"/>
    <cellStyle name="Wahrung_Auflage_Print_Ubersicht" xfId="187"/>
    <cellStyle name="Währung_Auflage_Print_Übersicht" xfId="188"/>
    <cellStyle name="Wahrung_Auflage_S_Illu" xfId="189"/>
    <cellStyle name="Währung_Auflage_S_Illu" xfId="190"/>
    <cellStyle name="Wahrung_Auflage_Stpl" xfId="191"/>
    <cellStyle name="Währung_Auflage_Stpl" xfId="192"/>
    <cellStyle name="Wahrung_Auflage_Stpl_Print " xfId="193"/>
    <cellStyle name="Währung_Auflage_Stpl_Print " xfId="194"/>
    <cellStyle name="Wahrung_Auflage_Stpl_Print _Einsatzpl." xfId="195"/>
    <cellStyle name="Währung_Auflage_Stpl_Print _Einsatzpl." xfId="196"/>
    <cellStyle name="Wahrung_Auflage_Stpl_Print _Plakat" xfId="197"/>
    <cellStyle name="Währung_Auflage_Stpl_Print _Plakat" xfId="198"/>
    <cellStyle name="Wahrung_Auflage_Stpl_Print _Plakat_Ubersicht" xfId="199"/>
    <cellStyle name="Währung_Auflage_Stpl_Print _Plakat_Übersicht" xfId="200"/>
    <cellStyle name="Wahrung_Auflage_Stpl_Print _Print" xfId="201"/>
    <cellStyle name="Währung_Auflage_Stpl_Print _Print" xfId="202"/>
    <cellStyle name="Wahrung_Auflage_Stpl_Print _Print_Ubersicht" xfId="203"/>
    <cellStyle name="Währung_Auflage_Stpl_Print _Print_Übersicht" xfId="204"/>
    <cellStyle name="Wahrung_Auflage_Stpl_Print _TZ" xfId="205"/>
    <cellStyle name="Währung_Auflage_Stpl_Print _TZ" xfId="206"/>
    <cellStyle name="Wahrung_Auflage_Termine (2)" xfId="207"/>
    <cellStyle name="Währung_Auflage_Termine (2)" xfId="208"/>
    <cellStyle name="Wahrung_Auflage_TZ" xfId="209"/>
    <cellStyle name="Währung_Auflage_TZ" xfId="210"/>
    <cellStyle name="Wahrung_Deckblatt" xfId="211"/>
    <cellStyle name="Währung_Deckblatt" xfId="212"/>
    <cellStyle name="Wahrung_Diagramm2" xfId="213"/>
    <cellStyle name="Währung_Diagramm2" xfId="214"/>
    <cellStyle name="Wahrung_Einsatzpl." xfId="215"/>
    <cellStyle name="Währung_Einsatzpl." xfId="216"/>
    <cellStyle name="Wahrung_EP 2" xfId="217"/>
    <cellStyle name="Währung_EP 2" xfId="218"/>
    <cellStyle name="Wahrung_EP 2 (2)" xfId="219"/>
    <cellStyle name="Währung_EP 2 (2)" xfId="220"/>
    <cellStyle name="Wahrung_EP 2 (3)" xfId="221"/>
    <cellStyle name="Währung_EP 2 (3)" xfId="222"/>
    <cellStyle name="Wahrung_EP 2 (4)" xfId="223"/>
    <cellStyle name="Währung_EP 2 (4)" xfId="224"/>
    <cellStyle name="Wahrung_Gammon" xfId="225"/>
    <cellStyle name="Währung_Gammon" xfId="226"/>
    <cellStyle name="Wahrung_Karten (2)" xfId="227"/>
    <cellStyle name="Währung_Karten (2)" xfId="228"/>
    <cellStyle name="Wahrung_Kosten Plan 3" xfId="229"/>
    <cellStyle name="Währung_Kosten Plan 3" xfId="230"/>
    <cellStyle name="Wahrung_Kostenplan" xfId="231"/>
    <cellStyle name="Währung_Kostenplan" xfId="232"/>
    <cellStyle name="Wahrung_Kosten-Zus." xfId="233"/>
    <cellStyle name="Währung_Kosten-Zus." xfId="234"/>
    <cellStyle name="Wahrung_KP TZ" xfId="235"/>
    <cellStyle name="Währung_KP TZ" xfId="236"/>
    <cellStyle name="Wahrung_KSTP_2.Variante" xfId="237"/>
    <cellStyle name="Währung_KSTP_2.Variante" xfId="238"/>
    <cellStyle name="Wahrung_Leistung" xfId="239"/>
    <cellStyle name="Währung_Leistung" xfId="240"/>
    <cellStyle name="Wahrung_Leistung " xfId="241"/>
    <cellStyle name="Währung_Leistung " xfId="242"/>
    <cellStyle name="Wahrung_lwprint" xfId="243"/>
    <cellStyle name="Währung_lwprint" xfId="244"/>
    <cellStyle name="Wahrung_Mainstream" xfId="245"/>
    <cellStyle name="Währung_Mainstream" xfId="246"/>
    <cellStyle name="Wahrung_MEDSTR96" xfId="247"/>
    <cellStyle name="Währung_MEDSTR96" xfId="248"/>
    <cellStyle name="Wahrung_Metropolen-Kombi" xfId="249"/>
    <cellStyle name="Währung_Metropolen-Kombi" xfId="250"/>
    <cellStyle name="Wahrung_Plakat" xfId="251"/>
    <cellStyle name="Währung_Plakat" xfId="252"/>
    <cellStyle name="Wahrung_Plakat_Ubersicht" xfId="253"/>
    <cellStyle name="Währung_Plakat_Übersicht" xfId="254"/>
    <cellStyle name="Wahrung_Plan" xfId="255"/>
    <cellStyle name="Währung_Plan" xfId="256"/>
    <cellStyle name="Wahrung_postcard" xfId="257"/>
    <cellStyle name="Währung_postcard" xfId="258"/>
    <cellStyle name="Wahrung_Print" xfId="259"/>
    <cellStyle name="Währung_Print" xfId="260"/>
    <cellStyle name="Wahrung_Print_Ubersicht" xfId="261"/>
    <cellStyle name="Währung_Print_Übersicht" xfId="262"/>
    <cellStyle name="Wahrung_S_Illu" xfId="263"/>
    <cellStyle name="Währung_S_Illu" xfId="264"/>
    <cellStyle name="Wahrung_Sheet1" xfId="265"/>
    <cellStyle name="Währung_Sheet1" xfId="266"/>
    <cellStyle name="Wahrung_SP 96 100% 1,43" xfId="267"/>
    <cellStyle name="Währung_SP 96 100% 1,43" xfId="268"/>
    <cellStyle name="Wahrung_SP 96-97 TM (2)" xfId="269"/>
    <cellStyle name="Währung_SP 96-97 TM (2)" xfId="270"/>
    <cellStyle name="Wahrung_Stadtillus" xfId="271"/>
    <cellStyle name="Währung_Stadtillus" xfId="272"/>
    <cellStyle name="Wahrung_Stark - Kombi" xfId="273"/>
    <cellStyle name="Währung_Stark - Kombi" xfId="274"/>
    <cellStyle name="Wahrung_Stpl" xfId="275"/>
    <cellStyle name="Währung_Stpl" xfId="276"/>
    <cellStyle name="Wahrung_Stpl_1 " xfId="277"/>
    <cellStyle name="Währung_Stpl_1 " xfId="278"/>
    <cellStyle name="Wahrung_Stpl_Print " xfId="279"/>
    <cellStyle name="Währung_Stpl_Print " xfId="280"/>
    <cellStyle name="Wahrung_Stpl_Print _Einsatzpl." xfId="281"/>
    <cellStyle name="Währung_Stpl_Print _Einsatzpl." xfId="282"/>
    <cellStyle name="Wahrung_Stpl_Print _Plakat" xfId="283"/>
    <cellStyle name="Währung_Stpl_Print _Plakat" xfId="284"/>
    <cellStyle name="Wahrung_Stpl_Print _Plakat_Ubersicht" xfId="285"/>
    <cellStyle name="Währung_Stpl_Print _Plakat_Übersicht" xfId="286"/>
    <cellStyle name="Wahrung_Stpl_Print _Print" xfId="287"/>
    <cellStyle name="Währung_Stpl_Print _Print" xfId="288"/>
    <cellStyle name="Wahrung_Stpl_Print _Print_Ubersicht" xfId="289"/>
    <cellStyle name="Währung_Stpl_Print _Print_Übersicht" xfId="290"/>
    <cellStyle name="Wahrung_Stpl_Print _TZ" xfId="291"/>
    <cellStyle name="Währung_Stpl_Print _TZ" xfId="292"/>
    <cellStyle name="Wahrung_Stpl_Stadtillu neu!" xfId="293"/>
    <cellStyle name="Währung_Stpl_Stadtillu neu!" xfId="294"/>
    <cellStyle name="Wahrung_STREU95" xfId="295"/>
    <cellStyle name="Währung_STREU95" xfId="296"/>
    <cellStyle name="Wahrung_STREU95_1" xfId="297"/>
    <cellStyle name="Währung_STREU95_1" xfId="298"/>
    <cellStyle name="Wahrung_STREU95_Kosten-Zus." xfId="299"/>
    <cellStyle name="Währung_STREU95_Kosten-Zus." xfId="300"/>
    <cellStyle name="Wahrung_STREU95_Streuplan A" xfId="301"/>
    <cellStyle name="Währung_STREU95_Streuplan A" xfId="302"/>
    <cellStyle name="Wahrung_STREU95_Streuplan B" xfId="303"/>
    <cellStyle name="Währung_STREU95_Streuplan B" xfId="304"/>
    <cellStyle name="Wahrung_STREU95_Streuplan Text" xfId="305"/>
    <cellStyle name="Währung_STREU95_Streuplan Text" xfId="306"/>
    <cellStyle name="Wahrung_STREU95_Text Altern." xfId="307"/>
    <cellStyle name="Währung_STREU95_Text Altern." xfId="308"/>
    <cellStyle name="Wahrung_Streuplan 0815 Zinsen" xfId="309"/>
    <cellStyle name="Währung_Streuplan 0815 Zinsen" xfId="310"/>
    <cellStyle name="Wahrung_Streuplan A" xfId="311"/>
    <cellStyle name="Währung_Streuplan A" xfId="312"/>
    <cellStyle name="Wahrung_Streuplan Ausschuttung" xfId="313"/>
    <cellStyle name="Währung_Streuplan Ausschüttung" xfId="314"/>
    <cellStyle name="Wahrung_Streuplan B" xfId="315"/>
    <cellStyle name="Währung_Streuplan B" xfId="316"/>
    <cellStyle name="Wahrung_Streuplan KW 7-8" xfId="317"/>
    <cellStyle name="Währung_Streuplan KW 7-8" xfId="318"/>
    <cellStyle name="Wahrung_Streuplan Text" xfId="319"/>
    <cellStyle name="Währung_Streuplan Text" xfId="320"/>
    <cellStyle name="Wahrung_Streuplan Textteil 0815 Zinsen" xfId="321"/>
    <cellStyle name="Währung_Streuplan Textteil 0815 Zinsen" xfId="322"/>
    <cellStyle name="Wahrung_Szene" xfId="323"/>
    <cellStyle name="Währung_Szene" xfId="324"/>
    <cellStyle name="Wahrung_Tabelle1" xfId="325"/>
    <cellStyle name="Währung_Tabelle1" xfId="326"/>
    <cellStyle name="Wahrung_Termine" xfId="327"/>
    <cellStyle name="Währung_Termine" xfId="328"/>
    <cellStyle name="Wahrung_Termine (2)" xfId="329"/>
    <cellStyle name="Währung_Termine (2)" xfId="330"/>
    <cellStyle name="Wahrung_Terminplan " xfId="331"/>
    <cellStyle name="Währung_Terminplan " xfId="332"/>
    <cellStyle name="Wahrung_TERMPLAN" xfId="333"/>
    <cellStyle name="Währung_TERMPLAN" xfId="334"/>
    <cellStyle name="Wahrung_Text Altern." xfId="335"/>
    <cellStyle name="Währung_Text Altern." xfId="336"/>
    <cellStyle name="Wahrung_TZ" xfId="337"/>
    <cellStyle name="Währung_TZ" xfId="338"/>
    <cellStyle name="Wahrung_TZ_1" xfId="339"/>
    <cellStyle name="Währung_TZ_1" xfId="340"/>
    <cellStyle name="Wahrung_WA 97 alle Lander 040998" xfId="341"/>
    <cellStyle name="Währung_WA 97 alle Länder 040998" xfId="342"/>
    <cellStyle name="Wahrung_Wettbewerber" xfId="343"/>
    <cellStyle name="Währung_Wettbewerber" xfId="344"/>
    <cellStyle name="xxl" xfId="345"/>
    <cellStyle name="Бюджет" xfId="346"/>
    <cellStyle name="Выворотка" xfId="347"/>
    <cellStyle name="ЃиперссылкЎ" xfId="348"/>
    <cellStyle name="Деньги" xfId="349"/>
    <cellStyle name="Заголовок" xfId="350"/>
    <cellStyle name="Значение" xfId="351"/>
    <cellStyle name="їткрыЏЎЏшЎ¤с¤ ёиперссылкЎ" xfId="352"/>
    <cellStyle name="Критерий" xfId="353"/>
    <cellStyle name="Личный" xfId="354"/>
    <cellStyle name="Обычный 10" xfId="355"/>
    <cellStyle name="Обычный 2" xfId="356"/>
    <cellStyle name="Обычный 2 2" xfId="357"/>
    <cellStyle name="Обычный 2 3" xfId="358"/>
    <cellStyle name="Обычный 3" xfId="359"/>
    <cellStyle name="Обычный 3 2" xfId="360"/>
    <cellStyle name="Обычный 3 2 2" xfId="361"/>
    <cellStyle name="Обычный 4" xfId="362"/>
    <cellStyle name="Обычный 4 2" xfId="363"/>
    <cellStyle name="Обычный 5" xfId="364"/>
    <cellStyle name="Обычный 6" xfId="365"/>
    <cellStyle name="Обычный 6_Б2 мои правки (с изм.01.07.2018)" xfId="366"/>
    <cellStyle name="Обычный 7" xfId="367"/>
    <cellStyle name="Обычный 7 2" xfId="368"/>
    <cellStyle name="Обычный 8" xfId="369"/>
    <cellStyle name="Обычный 9" xfId="370"/>
    <cellStyle name="Обычный 9 2" xfId="371"/>
    <cellStyle name="Обычный_PRICE_~1" xfId="372"/>
    <cellStyle name="Обычный_PRICE_~1 2" xfId="373"/>
    <cellStyle name="Обычный_Б2 мои правки (с изм.01.07.2018)" xfId="374"/>
    <cellStyle name="Обычный_БТ - ЛАД" xfId="375"/>
    <cellStyle name="Обычный_Книга1" xfId="376"/>
    <cellStyle name="Обычный_ОНТ июнь  2004г" xfId="377"/>
    <cellStyle name="Обычный_ПРОЕКТ Тарифов ПНТ (валюта,руб)" xfId="378"/>
    <cellStyle name="Обычный_ТАРИФЫ  СТВ с 01.04.2005г." xfId="379"/>
    <cellStyle name="Обычный_ТАРИФЫ-ЛАД 2" xfId="380"/>
    <cellStyle name="Параметры автоформата" xfId="381"/>
    <cellStyle name="Процентный 2" xfId="382"/>
    <cellStyle name="Процентный 2 2" xfId="383"/>
    <cellStyle name="Процентный 3" xfId="384"/>
    <cellStyle name="Процентный 4" xfId="385"/>
    <cellStyle name="Рейтинг" xfId="386"/>
    <cellStyle name="Сетка" xfId="387"/>
    <cellStyle name="Скидка" xfId="388"/>
    <cellStyle name="Стиль 1" xfId="389"/>
    <cellStyle name="Тысячи [0]_laroux" xfId="390"/>
    <cellStyle name="Тысячи(0)" xfId="391"/>
    <cellStyle name="Тысячи_laroux" xfId="392"/>
    <cellStyle name="Упаковка" xfId="393"/>
    <cellStyle name="Финансовый 2" xfId="394"/>
    <cellStyle name="Финансовый 2 2" xfId="395"/>
    <cellStyle name="Финансовый 2 3" xfId="396"/>
    <cellStyle name="Финансовый 3" xfId="397"/>
    <cellStyle name="Финансовый 4" xfId="398"/>
    <cellStyle name="Финансовый 5" xfId="399"/>
    <cellStyle name="Финансовый 6" xfId="400"/>
    <cellStyle name="Финансовый 6 2" xfId="401"/>
    <cellStyle name="Финансовый 7" xfId="402"/>
    <cellStyle name="Финансовый_ТАРИФЫ-ЛАД" xfId="403"/>
    <cellStyle name="Черта" xfId="404"/>
    <cellStyle name="Шапка" xfId="40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3\Epson\PhotoPrinters\Map_May_94_FSU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03\Epson\PhotoPrinters\Map_May_94_FSU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chart4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P"/>
      <sheetName val="XLRpt_TempSheet"/>
      <sheetName val="##"/>
      <sheetName val="CTC"/>
      <sheetName val="NTV"/>
      <sheetName val="ORT"/>
      <sheetName val="RenTV"/>
      <sheetName val="RTR"/>
      <sheetName val="TV6"/>
      <sheetName val="DIMANCHE 28 MAI 2000 COND"/>
      <sheetName val="Map_May_94_FSU"/>
      <sheetName val="Итоги по каналам"/>
      <sheetName val="Самара-график"/>
      <sheetName val="E2 Brands"/>
      <sheetName val="XLR_NoRangeSheet"/>
      <sheetName val="Расчет по Регионам"/>
      <sheetName val="Расчет"/>
      <sheetName val="Сезонка"/>
      <sheetName val="Регионы"/>
      <sheetName val="Конфигурация"/>
      <sheetName val="Прайс 2007 (Тренд)"/>
      <sheetName val="Print-forms"/>
      <sheetName val="Evaluation2"/>
      <sheetName val="MAP cf"/>
      <sheetName val="B"/>
      <sheetName val="справочники"/>
      <sheetName val="Estimate"/>
      <sheetName val="5 Канал"/>
      <sheetName val="\2003\Epson\PhotoPrinters\Map_M"/>
      <sheetName val="Map_May_94_FSU.xls"/>
      <sheetName val="basic_data"/>
      <sheetName val="Macro1"/>
      <sheetName val="schren"/>
      <sheetName val="schtv6"/>
      <sheetName val="schsts"/>
      <sheetName val="hiddenА"/>
      <sheetName val="STS"/>
    </sheetNames>
    <sheetDataSet>
      <sheetData sheetId="0" refreshError="1"/>
      <sheetData sheetId="1" refreshError="1">
        <row r="6">
          <cell r="B6" t="str">
            <v>C:\EAGIS\map.bmp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P"/>
      <sheetName val="XLRpt_TempSheet"/>
      <sheetName val="Map_May_94_FSU"/>
      <sheetName val="XLR_NoRangeSheet"/>
      <sheetName val="##"/>
      <sheetName val="DIMANCHE 28 MAI 2000 COND"/>
      <sheetName val="Расчет по Регионам"/>
      <sheetName val="Регионы"/>
      <sheetName val="Итоги по каналам"/>
      <sheetName val="Конфигурация"/>
      <sheetName val="Расчет"/>
      <sheetName val="Прайс 2007 (Тренд)"/>
      <sheetName val="Сезонка"/>
      <sheetName val="ORT"/>
      <sheetName val="CTC"/>
      <sheetName val="NTV"/>
      <sheetName val="RenTV"/>
      <sheetName val="RTR"/>
      <sheetName val="TV6"/>
      <sheetName val="Print-forms"/>
      <sheetName val="Evaluation2"/>
      <sheetName val="E2 Brands"/>
      <sheetName val="MAP cf"/>
      <sheetName val="Самара-график"/>
      <sheetName val="B"/>
      <sheetName val="справочники"/>
      <sheetName val="Estimate"/>
      <sheetName val="5 Канал"/>
      <sheetName val="\2003\Epson\PhotoPrinters\Map_M"/>
      <sheetName val="Map_May_94_FSU.xls"/>
      <sheetName val="basic_data"/>
      <sheetName val="Macro1"/>
      <sheetName val="schren"/>
      <sheetName val="schtv6"/>
      <sheetName val="schsts"/>
      <sheetName val="hiddenА"/>
      <sheetName val="STS"/>
    </sheetNames>
    <sheetDataSet>
      <sheetData sheetId="0" refreshError="1"/>
      <sheetData sheetId="1" refreshError="1">
        <row r="6">
          <cell r="B6" t="str">
            <v>C:\EAGIS\map.bmp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mpaign Accumulated  R and F"/>
      <sheetName val="XLR_NoRangeSheet"/>
      <sheetName val="XLRpt_TempSheet"/>
      <sheetName val="CAMPAIGN AVERAGE F"/>
      <sheetName val="ORT"/>
      <sheetName val="TV summary by month"/>
      <sheetName val=" Total"/>
      <sheetName val="Прайс"/>
      <sheetName val="PRINT"/>
      <sheetName val="OWNPROD LAT"/>
      <sheetName val="Сводная"/>
      <sheetName val="Main"/>
      <sheetName val="Интернет"/>
      <sheetName val="Data USA Cdn$"/>
      <sheetName val="Data USA US$"/>
      <sheetName val="Splits"/>
      <sheetName val="##"/>
      <sheetName val="Equipment"/>
      <sheetName val="L свод"/>
      <sheetName val="Auris"/>
      <sheetName val="TIME_SLOT,PLAN_CHANNEL_TRAIL"/>
      <sheetName val="Лист2"/>
      <sheetName val="Gazete teaser"/>
      <sheetName val="Клипы (2)"/>
      <sheetName val="Change"/>
      <sheetName val="Расчет по Регионам"/>
      <sheetName val="Расчет"/>
      <sheetName val="Сезонка"/>
      <sheetName val="Campaign_Accumulated__R_and_F"/>
      <sheetName val="CAMPAIGN_AVERAGE_F"/>
      <sheetName val="TV_summary_by_month"/>
      <sheetName val="_Total"/>
      <sheetName val="ITALIANS"/>
      <sheetName val="Outdoor St-Peter June"/>
      <sheetName val="tv spot list"/>
      <sheetName val="G2TempSheet"/>
      <sheetName val="TAB MOD"/>
      <sheetName val="STS"/>
      <sheetName val="REN TV"/>
      <sheetName val="RTR"/>
      <sheetName val="PARAME"/>
      <sheetName val="EVOPRIX"/>
      <sheetName val="TAB REG"/>
      <sheetName val="MediaMix"/>
      <sheetName val="chart41"/>
      <sheetName val="STS(Jun,1)"/>
      <sheetName val="ثرسنل (2"/>
      <sheetName val="novy 2"/>
      <sheetName val="TV management"/>
    </sheetNames>
    <sheetDataSet>
      <sheetData sheetId="0" refreshError="1"/>
      <sheetData sheetId="1" refreshError="1">
        <row r="6">
          <cell r="B6">
            <v>30</v>
          </cell>
          <cell r="C6">
            <v>1.8025654037991035E-6</v>
          </cell>
          <cell r="D6">
            <v>5.7923241449295989E-5</v>
          </cell>
          <cell r="E6">
            <v>1.2274158693529225E-3</v>
          </cell>
          <cell r="F6">
            <v>1.736268910660697E-2</v>
          </cell>
          <cell r="G6">
            <v>0.16489212462349959</v>
          </cell>
          <cell r="H6">
            <v>1.0596624759780147</v>
          </cell>
          <cell r="I6">
            <v>4.6625411703472492</v>
          </cell>
          <cell r="J6">
            <v>14.301120768028573</v>
          </cell>
          <cell r="K6">
            <v>31.442515201748918</v>
          </cell>
          <cell r="L6">
            <v>41.672723455420112</v>
          </cell>
          <cell r="M6">
            <v>51.714652451634208</v>
          </cell>
          <cell r="N6">
            <v>60.591897756525796</v>
          </cell>
          <cell r="O6">
            <v>66.406380450952156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4"/>
  <sheetViews>
    <sheetView topLeftCell="A4" workbookViewId="0">
      <selection activeCell="B24" sqref="B24"/>
    </sheetView>
  </sheetViews>
  <sheetFormatPr defaultColWidth="9.109375" defaultRowHeight="13.2" outlineLevelRow="1"/>
  <cols>
    <col min="1" max="1" width="7" style="1" customWidth="1"/>
    <col min="2" max="2" width="46.77734375" style="1" customWidth="1"/>
    <col min="3" max="3" width="15.44140625" style="1" customWidth="1"/>
    <col min="4" max="4" width="14.109375" style="1" customWidth="1"/>
    <col min="5" max="5" width="14.88671875" style="1" customWidth="1"/>
    <col min="6" max="16384" width="9.109375" style="1"/>
  </cols>
  <sheetData>
    <row r="1" spans="1:6" s="55" customFormat="1" ht="18" hidden="1" customHeight="1" outlineLevel="1">
      <c r="A1" s="97"/>
      <c r="B1" s="97"/>
      <c r="C1" s="94"/>
      <c r="D1" s="95"/>
      <c r="E1" s="96" t="s">
        <v>89</v>
      </c>
    </row>
    <row r="2" spans="1:6" s="55" customFormat="1" ht="55.8" hidden="1" customHeight="1" outlineLevel="1">
      <c r="A2" s="79"/>
      <c r="B2" s="230" t="s">
        <v>290</v>
      </c>
      <c r="C2" s="230"/>
      <c r="D2" s="230"/>
      <c r="E2" s="230"/>
    </row>
    <row r="3" spans="1:6" s="49" customFormat="1" ht="19.8" hidden="1" customHeight="1" outlineLevel="1">
      <c r="A3" s="56"/>
      <c r="B3" s="57"/>
      <c r="C3" s="231" t="s">
        <v>247</v>
      </c>
      <c r="D3" s="231"/>
      <c r="E3" s="231"/>
    </row>
    <row r="4" spans="1:6" s="216" customFormat="1" ht="19.8" customHeight="1" collapsed="1">
      <c r="B4" s="228" t="s">
        <v>76</v>
      </c>
      <c r="C4" s="228"/>
      <c r="D4" s="228"/>
      <c r="E4" s="217"/>
      <c r="F4" s="217"/>
    </row>
    <row r="5" spans="1:6" s="218" customFormat="1" ht="14.25" customHeight="1">
      <c r="B5" s="222" t="s">
        <v>77</v>
      </c>
      <c r="C5" s="222"/>
      <c r="D5" s="222"/>
      <c r="E5" s="219"/>
      <c r="F5" s="219"/>
    </row>
    <row r="6" spans="1:6" s="218" customFormat="1" ht="31.8" customHeight="1">
      <c r="A6" s="222" t="s">
        <v>292</v>
      </c>
      <c r="B6" s="222"/>
      <c r="C6" s="222"/>
      <c r="D6" s="222"/>
      <c r="E6" s="222"/>
      <c r="F6" s="219"/>
    </row>
    <row r="7" spans="1:6" s="218" customFormat="1" ht="15.75" customHeight="1" thickBot="1">
      <c r="B7" s="222" t="s">
        <v>78</v>
      </c>
      <c r="C7" s="222"/>
      <c r="D7" s="222"/>
      <c r="E7" s="219"/>
      <c r="F7" s="219"/>
    </row>
    <row r="8" spans="1:6" s="50" customFormat="1" ht="29.4" customHeight="1">
      <c r="A8" s="237" t="s">
        <v>5</v>
      </c>
      <c r="B8" s="235" t="s">
        <v>79</v>
      </c>
      <c r="C8" s="233" t="s">
        <v>291</v>
      </c>
      <c r="D8" s="233"/>
      <c r="E8" s="234"/>
      <c r="F8" s="51"/>
    </row>
    <row r="9" spans="1:6" ht="21" customHeight="1" thickBot="1">
      <c r="A9" s="238"/>
      <c r="B9" s="236"/>
      <c r="C9" s="52" t="s">
        <v>80</v>
      </c>
      <c r="D9" s="53" t="s">
        <v>81</v>
      </c>
      <c r="E9" s="54" t="s">
        <v>82</v>
      </c>
    </row>
    <row r="10" spans="1:6" ht="13.8" thickBot="1">
      <c r="A10" s="240" t="s">
        <v>39</v>
      </c>
      <c r="B10" s="241"/>
      <c r="C10" s="241"/>
      <c r="D10" s="241"/>
      <c r="E10" s="242"/>
    </row>
    <row r="11" spans="1:6" s="83" customFormat="1" ht="12" customHeight="1">
      <c r="A11" s="2">
        <v>0.25</v>
      </c>
      <c r="B11" s="3" t="s">
        <v>40</v>
      </c>
      <c r="C11" s="37">
        <v>1300</v>
      </c>
      <c r="D11" s="27">
        <f>ROUND(C11/1.2/2.3,0)</f>
        <v>471</v>
      </c>
      <c r="E11" s="82">
        <f>ROUND(C11/1.2/2.6,0)</f>
        <v>417</v>
      </c>
    </row>
    <row r="12" spans="1:6" s="83" customFormat="1" ht="12" customHeight="1">
      <c r="A12" s="5">
        <v>0.29166666666666669</v>
      </c>
      <c r="B12" s="6" t="s">
        <v>41</v>
      </c>
      <c r="C12" s="38"/>
      <c r="D12" s="7"/>
      <c r="E12" s="84"/>
    </row>
    <row r="13" spans="1:6" s="83" customFormat="1" ht="12" customHeight="1">
      <c r="A13" s="9">
        <v>0.3034722222222222</v>
      </c>
      <c r="B13" s="8" t="s">
        <v>65</v>
      </c>
      <c r="C13" s="39">
        <v>1450</v>
      </c>
      <c r="D13" s="4">
        <f>ROUND(C13/1.2/2.3,0)</f>
        <v>525</v>
      </c>
      <c r="E13" s="85">
        <f>ROUND(C13/1.2/2.6,0)</f>
        <v>465</v>
      </c>
    </row>
    <row r="14" spans="1:6" s="83" customFormat="1" ht="12" customHeight="1">
      <c r="A14" s="9">
        <v>0.30555555555555552</v>
      </c>
      <c r="B14" s="8" t="s">
        <v>40</v>
      </c>
      <c r="C14" s="39">
        <v>1450</v>
      </c>
      <c r="D14" s="4">
        <f>ROUND(C14/1.2/2.3,0)</f>
        <v>525</v>
      </c>
      <c r="E14" s="85">
        <f>ROUND(C14/1.2/2.6,0)</f>
        <v>465</v>
      </c>
    </row>
    <row r="15" spans="1:6" s="83" customFormat="1" ht="12" customHeight="1">
      <c r="A15" s="5">
        <v>0.33333333333333331</v>
      </c>
      <c r="B15" s="6" t="s">
        <v>41</v>
      </c>
      <c r="C15" s="38"/>
      <c r="D15" s="7"/>
      <c r="E15" s="84"/>
    </row>
    <row r="16" spans="1:6" s="83" customFormat="1" ht="12" customHeight="1">
      <c r="A16" s="9">
        <v>0.3430555555555555</v>
      </c>
      <c r="B16" s="8" t="s">
        <v>65</v>
      </c>
      <c r="C16" s="39">
        <v>900</v>
      </c>
      <c r="D16" s="4">
        <f>ROUND(C16/1.2/2.3,0)</f>
        <v>326</v>
      </c>
      <c r="E16" s="85">
        <f>ROUND(C16/1.2/2.6,0)</f>
        <v>288</v>
      </c>
    </row>
    <row r="17" spans="1:5" s="83" customFormat="1" ht="12" customHeight="1">
      <c r="A17" s="9">
        <v>0.34513888888888888</v>
      </c>
      <c r="B17" s="8" t="s">
        <v>40</v>
      </c>
      <c r="C17" s="39">
        <v>900</v>
      </c>
      <c r="D17" s="4">
        <f>ROUND(C17/1.2/2.3,0)</f>
        <v>326</v>
      </c>
      <c r="E17" s="85">
        <f>ROUND(C17/1.2/2.6,0)</f>
        <v>288</v>
      </c>
    </row>
    <row r="18" spans="1:5" s="83" customFormat="1" ht="12" customHeight="1">
      <c r="A18" s="5">
        <v>0.375</v>
      </c>
      <c r="B18" s="6" t="s">
        <v>41</v>
      </c>
      <c r="C18" s="38"/>
      <c r="D18" s="7"/>
      <c r="E18" s="84"/>
    </row>
    <row r="19" spans="1:5" s="83" customFormat="1" ht="12" customHeight="1">
      <c r="A19" s="9">
        <v>0.38055555555555554</v>
      </c>
      <c r="B19" s="8" t="s">
        <v>65</v>
      </c>
      <c r="C19" s="39">
        <v>900</v>
      </c>
      <c r="D19" s="4">
        <f>ROUND(C19/1.2/2.3,0)</f>
        <v>326</v>
      </c>
      <c r="E19" s="85">
        <f>ROUND(C19/1.2/2.6,0)</f>
        <v>288</v>
      </c>
    </row>
    <row r="20" spans="1:5" s="83" customFormat="1" ht="12" customHeight="1">
      <c r="A20" s="9">
        <v>0.38263888888888892</v>
      </c>
      <c r="B20" s="8" t="s">
        <v>42</v>
      </c>
      <c r="C20" s="39">
        <v>500</v>
      </c>
      <c r="D20" s="4">
        <f>ROUND(C20/1.2/2.3,0)</f>
        <v>181</v>
      </c>
      <c r="E20" s="85">
        <f>ROUND(C20/1.2/2.6,0)</f>
        <v>160</v>
      </c>
    </row>
    <row r="21" spans="1:5" s="83" customFormat="1" ht="12" customHeight="1">
      <c r="A21" s="9">
        <v>0.43055555555555558</v>
      </c>
      <c r="B21" s="10" t="s">
        <v>43</v>
      </c>
      <c r="C21" s="39">
        <v>800</v>
      </c>
      <c r="D21" s="4">
        <f>ROUND(C21/1.2/2.3,0)</f>
        <v>290</v>
      </c>
      <c r="E21" s="85">
        <f>ROUND(C21/1.2/2.6,0)</f>
        <v>256</v>
      </c>
    </row>
    <row r="22" spans="1:5" s="83" customFormat="1" ht="12" customHeight="1">
      <c r="A22" s="9">
        <v>0.47222222222222227</v>
      </c>
      <c r="B22" s="10" t="s">
        <v>43</v>
      </c>
      <c r="C22" s="39">
        <v>950</v>
      </c>
      <c r="D22" s="11">
        <f>ROUND(C22/1.2/2.3,0)</f>
        <v>344</v>
      </c>
      <c r="E22" s="85">
        <f>ROUND(C22/1.2/2.6,0)</f>
        <v>304</v>
      </c>
    </row>
    <row r="23" spans="1:5" s="83" customFormat="1" ht="12" customHeight="1">
      <c r="A23" s="5">
        <v>0.5</v>
      </c>
      <c r="B23" s="6" t="s">
        <v>41</v>
      </c>
      <c r="C23" s="38"/>
      <c r="D23" s="12"/>
      <c r="E23" s="84"/>
    </row>
    <row r="24" spans="1:5" s="83" customFormat="1" ht="12" customHeight="1">
      <c r="A24" s="9">
        <v>0.50694444444444442</v>
      </c>
      <c r="B24" s="10" t="s">
        <v>65</v>
      </c>
      <c r="C24" s="39">
        <v>950</v>
      </c>
      <c r="D24" s="4">
        <f t="shared" ref="D24:D44" si="0">ROUND(C24/1.2/2.3,0)</f>
        <v>344</v>
      </c>
      <c r="E24" s="85">
        <f t="shared" ref="E24:E44" si="1">ROUND(C24/1.2/2.6,0)</f>
        <v>304</v>
      </c>
    </row>
    <row r="25" spans="1:5" s="83" customFormat="1" ht="12" customHeight="1">
      <c r="A25" s="9">
        <v>0.50902777777777775</v>
      </c>
      <c r="B25" s="10" t="s">
        <v>43</v>
      </c>
      <c r="C25" s="39">
        <v>950</v>
      </c>
      <c r="D25" s="4">
        <f t="shared" si="0"/>
        <v>344</v>
      </c>
      <c r="E25" s="85">
        <f t="shared" si="1"/>
        <v>304</v>
      </c>
    </row>
    <row r="26" spans="1:5" s="83" customFormat="1" ht="12" customHeight="1">
      <c r="A26" s="9">
        <v>0.52777777777777779</v>
      </c>
      <c r="B26" s="10" t="s">
        <v>43</v>
      </c>
      <c r="C26" s="39">
        <v>1000</v>
      </c>
      <c r="D26" s="4">
        <f t="shared" si="0"/>
        <v>362</v>
      </c>
      <c r="E26" s="85">
        <f t="shared" si="1"/>
        <v>321</v>
      </c>
    </row>
    <row r="27" spans="1:5" s="83" customFormat="1" ht="12" customHeight="1">
      <c r="A27" s="9">
        <v>0.61111111111111105</v>
      </c>
      <c r="B27" s="10" t="s">
        <v>43</v>
      </c>
      <c r="C27" s="39">
        <v>1000</v>
      </c>
      <c r="D27" s="4">
        <f t="shared" si="0"/>
        <v>362</v>
      </c>
      <c r="E27" s="85">
        <f t="shared" si="1"/>
        <v>321</v>
      </c>
    </row>
    <row r="28" spans="1:5" s="83" customFormat="1" ht="12" customHeight="1">
      <c r="A28" s="9">
        <v>0.625</v>
      </c>
      <c r="B28" s="8" t="s">
        <v>41</v>
      </c>
      <c r="C28" s="40">
        <v>1000</v>
      </c>
      <c r="D28" s="4">
        <f t="shared" si="0"/>
        <v>362</v>
      </c>
      <c r="E28" s="85">
        <f t="shared" si="1"/>
        <v>321</v>
      </c>
    </row>
    <row r="29" spans="1:5" s="83" customFormat="1" ht="12" customHeight="1">
      <c r="A29" s="9">
        <v>0.64236111111111105</v>
      </c>
      <c r="B29" s="8" t="s">
        <v>65</v>
      </c>
      <c r="C29" s="41">
        <v>1000</v>
      </c>
      <c r="D29" s="4">
        <f t="shared" si="0"/>
        <v>362</v>
      </c>
      <c r="E29" s="85">
        <f t="shared" si="1"/>
        <v>321</v>
      </c>
    </row>
    <row r="30" spans="1:5" s="83" customFormat="1" ht="12" customHeight="1">
      <c r="A30" s="9">
        <v>0.64583333333333337</v>
      </c>
      <c r="B30" s="10" t="s">
        <v>43</v>
      </c>
      <c r="C30" s="40">
        <v>1000</v>
      </c>
      <c r="D30" s="4">
        <f t="shared" si="0"/>
        <v>362</v>
      </c>
      <c r="E30" s="85">
        <f t="shared" si="1"/>
        <v>321</v>
      </c>
    </row>
    <row r="31" spans="1:5" s="83" customFormat="1" ht="12" customHeight="1">
      <c r="A31" s="9">
        <v>0.7104166666666667</v>
      </c>
      <c r="B31" s="8" t="s">
        <v>44</v>
      </c>
      <c r="C31" s="40">
        <v>650</v>
      </c>
      <c r="D31" s="4">
        <f t="shared" si="0"/>
        <v>236</v>
      </c>
      <c r="E31" s="85">
        <f t="shared" si="1"/>
        <v>208</v>
      </c>
    </row>
    <row r="32" spans="1:5" s="83" customFormat="1" ht="12" customHeight="1">
      <c r="A32" s="9">
        <v>0.76041666666666663</v>
      </c>
      <c r="B32" s="8" t="s">
        <v>37</v>
      </c>
      <c r="C32" s="40">
        <v>1500</v>
      </c>
      <c r="D32" s="4">
        <f t="shared" si="0"/>
        <v>543</v>
      </c>
      <c r="E32" s="85">
        <f t="shared" si="1"/>
        <v>481</v>
      </c>
    </row>
    <row r="33" spans="1:5" s="83" customFormat="1" ht="12" customHeight="1">
      <c r="A33" s="9">
        <v>0.77430555555555547</v>
      </c>
      <c r="B33" s="8" t="s">
        <v>45</v>
      </c>
      <c r="C33" s="40">
        <v>1500</v>
      </c>
      <c r="D33" s="4">
        <f t="shared" si="0"/>
        <v>543</v>
      </c>
      <c r="E33" s="85">
        <f t="shared" si="1"/>
        <v>481</v>
      </c>
    </row>
    <row r="34" spans="1:5" s="83" customFormat="1" ht="12" customHeight="1">
      <c r="A34" s="9">
        <v>0.79166666666666663</v>
      </c>
      <c r="B34" s="8" t="s">
        <v>41</v>
      </c>
      <c r="C34" s="41">
        <v>1500</v>
      </c>
      <c r="D34" s="4">
        <f t="shared" si="0"/>
        <v>543</v>
      </c>
      <c r="E34" s="85">
        <f t="shared" si="1"/>
        <v>481</v>
      </c>
    </row>
    <row r="35" spans="1:5" s="83" customFormat="1" ht="12" customHeight="1">
      <c r="A35" s="9">
        <v>0.80555555555555547</v>
      </c>
      <c r="B35" s="10" t="s">
        <v>65</v>
      </c>
      <c r="C35" s="41">
        <v>1500</v>
      </c>
      <c r="D35" s="4">
        <f t="shared" si="0"/>
        <v>543</v>
      </c>
      <c r="E35" s="85">
        <f t="shared" si="1"/>
        <v>481</v>
      </c>
    </row>
    <row r="36" spans="1:5" s="83" customFormat="1" ht="12" customHeight="1">
      <c r="A36" s="9">
        <v>0.80902777777777779</v>
      </c>
      <c r="B36" s="10" t="s">
        <v>43</v>
      </c>
      <c r="C36" s="40">
        <v>2000</v>
      </c>
      <c r="D36" s="4">
        <f t="shared" si="0"/>
        <v>725</v>
      </c>
      <c r="E36" s="85">
        <f t="shared" si="1"/>
        <v>641</v>
      </c>
    </row>
    <row r="37" spans="1:5" s="83" customFormat="1" ht="12" customHeight="1">
      <c r="A37" s="9">
        <v>0.83333333333333337</v>
      </c>
      <c r="B37" s="10" t="s">
        <v>43</v>
      </c>
      <c r="C37" s="40">
        <v>2400</v>
      </c>
      <c r="D37" s="4">
        <f t="shared" si="0"/>
        <v>870</v>
      </c>
      <c r="E37" s="85">
        <f t="shared" si="1"/>
        <v>769</v>
      </c>
    </row>
    <row r="38" spans="1:5" s="83" customFormat="1" ht="12" customHeight="1">
      <c r="A38" s="9">
        <v>0.875</v>
      </c>
      <c r="B38" s="8" t="s">
        <v>46</v>
      </c>
      <c r="C38" s="40">
        <v>1700</v>
      </c>
      <c r="D38" s="4">
        <f t="shared" si="0"/>
        <v>616</v>
      </c>
      <c r="E38" s="85">
        <f t="shared" si="1"/>
        <v>545</v>
      </c>
    </row>
    <row r="39" spans="1:5" s="83" customFormat="1" ht="12" customHeight="1">
      <c r="A39" s="9">
        <v>0.90972222222222221</v>
      </c>
      <c r="B39" s="10" t="s">
        <v>65</v>
      </c>
      <c r="C39" s="41">
        <v>1700</v>
      </c>
      <c r="D39" s="4">
        <f t="shared" si="0"/>
        <v>616</v>
      </c>
      <c r="E39" s="85">
        <f t="shared" si="1"/>
        <v>545</v>
      </c>
    </row>
    <row r="40" spans="1:5" s="83" customFormat="1" ht="12" customHeight="1">
      <c r="A40" s="9">
        <v>0.91666666666666663</v>
      </c>
      <c r="B40" s="8" t="s">
        <v>37</v>
      </c>
      <c r="C40" s="41">
        <v>1700</v>
      </c>
      <c r="D40" s="4">
        <f t="shared" si="0"/>
        <v>616</v>
      </c>
      <c r="E40" s="85">
        <f t="shared" si="1"/>
        <v>545</v>
      </c>
    </row>
    <row r="41" spans="1:5" s="83" customFormat="1" ht="12" customHeight="1">
      <c r="A41" s="9">
        <v>0.92361111111111116</v>
      </c>
      <c r="B41" s="8" t="s">
        <v>45</v>
      </c>
      <c r="C41" s="41">
        <v>2100</v>
      </c>
      <c r="D41" s="4">
        <f t="shared" si="0"/>
        <v>761</v>
      </c>
      <c r="E41" s="85">
        <f t="shared" si="1"/>
        <v>673</v>
      </c>
    </row>
    <row r="42" spans="1:5" s="83" customFormat="1" ht="12" customHeight="1">
      <c r="A42" s="9">
        <v>0.95833333333333337</v>
      </c>
      <c r="B42" s="8" t="s">
        <v>45</v>
      </c>
      <c r="C42" s="41">
        <v>2000</v>
      </c>
      <c r="D42" s="4">
        <f t="shared" si="0"/>
        <v>725</v>
      </c>
      <c r="E42" s="85">
        <f t="shared" si="1"/>
        <v>641</v>
      </c>
    </row>
    <row r="43" spans="1:5" s="83" customFormat="1" ht="12" customHeight="1">
      <c r="A43" s="9">
        <v>0.99305555555555547</v>
      </c>
      <c r="B43" s="8" t="s">
        <v>37</v>
      </c>
      <c r="C43" s="41">
        <v>600</v>
      </c>
      <c r="D43" s="4">
        <f t="shared" si="0"/>
        <v>217</v>
      </c>
      <c r="E43" s="85">
        <f t="shared" si="1"/>
        <v>192</v>
      </c>
    </row>
    <row r="44" spans="1:5" s="83" customFormat="1" ht="12" customHeight="1">
      <c r="A44" s="9">
        <v>0</v>
      </c>
      <c r="B44" s="8" t="s">
        <v>37</v>
      </c>
      <c r="C44" s="41">
        <v>450</v>
      </c>
      <c r="D44" s="4">
        <f t="shared" si="0"/>
        <v>163</v>
      </c>
      <c r="E44" s="85">
        <f t="shared" si="1"/>
        <v>144</v>
      </c>
    </row>
    <row r="45" spans="1:5" s="83" customFormat="1" ht="12" customHeight="1">
      <c r="A45" s="5">
        <v>2.0833333333333332E-2</v>
      </c>
      <c r="B45" s="6" t="s">
        <v>41</v>
      </c>
      <c r="C45" s="42"/>
      <c r="D45" s="7"/>
      <c r="E45" s="84"/>
    </row>
    <row r="46" spans="1:5" s="83" customFormat="1" ht="12" customHeight="1">
      <c r="A46" s="9">
        <v>2.7777777777777776E-2</v>
      </c>
      <c r="B46" s="8" t="s">
        <v>47</v>
      </c>
      <c r="C46" s="40">
        <v>300</v>
      </c>
      <c r="D46" s="4">
        <f>ROUND(C46/1.2/2.3,0)</f>
        <v>109</v>
      </c>
      <c r="E46" s="85">
        <f>ROUND(C46/1.2/2.6,0)</f>
        <v>96</v>
      </c>
    </row>
    <row r="47" spans="1:5" s="83" customFormat="1" ht="12" customHeight="1" thickBot="1">
      <c r="A47" s="13">
        <v>4.1666666666666664E-2</v>
      </c>
      <c r="B47" s="14" t="s">
        <v>65</v>
      </c>
      <c r="C47" s="43">
        <v>250</v>
      </c>
      <c r="D47" s="15">
        <f>ROUND(C47/1.2/2.3,0)</f>
        <v>91</v>
      </c>
      <c r="E47" s="86">
        <f>ROUND(C47/1.2/2.6,0)</f>
        <v>80</v>
      </c>
    </row>
    <row r="48" spans="1:5" s="80" customFormat="1" ht="13.8" thickBot="1">
      <c r="A48" s="224" t="s">
        <v>48</v>
      </c>
      <c r="B48" s="225"/>
      <c r="C48" s="225"/>
      <c r="D48" s="225"/>
      <c r="E48" s="226"/>
    </row>
    <row r="49" spans="1:5" s="83" customFormat="1" ht="12">
      <c r="A49" s="2">
        <v>0.25</v>
      </c>
      <c r="B49" s="3" t="s">
        <v>40</v>
      </c>
      <c r="C49" s="37">
        <f>C11</f>
        <v>1300</v>
      </c>
      <c r="D49" s="32">
        <f>D11</f>
        <v>471</v>
      </c>
      <c r="E49" s="82">
        <f>ROUND(C49/1.2/2.6,0)</f>
        <v>417</v>
      </c>
    </row>
    <row r="50" spans="1:5" s="83" customFormat="1" ht="12">
      <c r="A50" s="5">
        <v>0.29166666666666669</v>
      </c>
      <c r="B50" s="16" t="s">
        <v>41</v>
      </c>
      <c r="C50" s="38"/>
      <c r="D50" s="7"/>
      <c r="E50" s="84"/>
    </row>
    <row r="51" spans="1:5" s="83" customFormat="1" ht="12">
      <c r="A51" s="9">
        <v>0.3034722222222222</v>
      </c>
      <c r="B51" s="10" t="s">
        <v>65</v>
      </c>
      <c r="C51" s="39">
        <f>C13</f>
        <v>1450</v>
      </c>
      <c r="D51" s="4">
        <f>D13</f>
        <v>525</v>
      </c>
      <c r="E51" s="85">
        <f>ROUND(C51/1.2/2.6,0)</f>
        <v>465</v>
      </c>
    </row>
    <row r="52" spans="1:5" s="83" customFormat="1" ht="12">
      <c r="A52" s="9">
        <v>0.30555555555555552</v>
      </c>
      <c r="B52" s="10" t="s">
        <v>40</v>
      </c>
      <c r="C52" s="39">
        <f>C14</f>
        <v>1450</v>
      </c>
      <c r="D52" s="4">
        <f>D14</f>
        <v>525</v>
      </c>
      <c r="E52" s="85">
        <f>ROUND(C52/1.2/2.6,0)</f>
        <v>465</v>
      </c>
    </row>
    <row r="53" spans="1:5" s="83" customFormat="1" ht="12">
      <c r="A53" s="5">
        <v>0.33333333333333331</v>
      </c>
      <c r="B53" s="16" t="s">
        <v>41</v>
      </c>
      <c r="C53" s="38"/>
      <c r="D53" s="7"/>
      <c r="E53" s="84"/>
    </row>
    <row r="54" spans="1:5" s="83" customFormat="1" ht="12">
      <c r="A54" s="9">
        <v>0.3430555555555555</v>
      </c>
      <c r="B54" s="10" t="s">
        <v>65</v>
      </c>
      <c r="C54" s="39">
        <f>C16</f>
        <v>900</v>
      </c>
      <c r="D54" s="4">
        <f>D16</f>
        <v>326</v>
      </c>
      <c r="E54" s="85">
        <f>ROUND(C54/1.2/2.6,0)</f>
        <v>288</v>
      </c>
    </row>
    <row r="55" spans="1:5" s="83" customFormat="1" ht="12">
      <c r="A55" s="9">
        <v>0.34513888888888888</v>
      </c>
      <c r="B55" s="10" t="s">
        <v>40</v>
      </c>
      <c r="C55" s="39">
        <f>C17</f>
        <v>900</v>
      </c>
      <c r="D55" s="4">
        <f>D17</f>
        <v>326</v>
      </c>
      <c r="E55" s="85">
        <f>ROUND(C55/1.2/2.6,0)</f>
        <v>288</v>
      </c>
    </row>
    <row r="56" spans="1:5" s="83" customFormat="1" ht="12">
      <c r="A56" s="5">
        <v>0.375</v>
      </c>
      <c r="B56" s="16" t="s">
        <v>41</v>
      </c>
      <c r="C56" s="38"/>
      <c r="D56" s="7"/>
      <c r="E56" s="84"/>
    </row>
    <row r="57" spans="1:5" s="83" customFormat="1" ht="12">
      <c r="A57" s="9">
        <v>0.38055555555555554</v>
      </c>
      <c r="B57" s="10" t="s">
        <v>65</v>
      </c>
      <c r="C57" s="39">
        <f>C19</f>
        <v>900</v>
      </c>
      <c r="D57" s="17">
        <f>D19</f>
        <v>326</v>
      </c>
      <c r="E57" s="85">
        <f>ROUND(C57/1.2/2.6,0)</f>
        <v>288</v>
      </c>
    </row>
    <row r="58" spans="1:5" s="83" customFormat="1" ht="12">
      <c r="A58" s="9">
        <v>0.38263888888888892</v>
      </c>
      <c r="B58" s="10" t="s">
        <v>43</v>
      </c>
      <c r="C58" s="39">
        <v>1000</v>
      </c>
      <c r="D58" s="17">
        <f>ROUND(C58/1.2/2.3,0)</f>
        <v>362</v>
      </c>
      <c r="E58" s="85">
        <f>ROUND(C58/1.2/2.6,0)</f>
        <v>321</v>
      </c>
    </row>
    <row r="59" spans="1:5" s="83" customFormat="1" ht="12">
      <c r="A59" s="29">
        <v>0.41666666666666669</v>
      </c>
      <c r="B59" s="10" t="s">
        <v>43</v>
      </c>
      <c r="C59" s="39">
        <v>1200</v>
      </c>
      <c r="D59" s="17">
        <f>ROUND(C59/1.2/2.3,0)</f>
        <v>435</v>
      </c>
      <c r="E59" s="85">
        <f>ROUND(C59/1.2/2.6,0)</f>
        <v>385</v>
      </c>
    </row>
    <row r="60" spans="1:5" s="83" customFormat="1" ht="12">
      <c r="A60" s="29">
        <v>0.4513888888888889</v>
      </c>
      <c r="B60" s="10" t="s">
        <v>45</v>
      </c>
      <c r="C60" s="39">
        <v>950</v>
      </c>
      <c r="D60" s="17">
        <f>ROUND(C60/1.2/2.3,0)</f>
        <v>344</v>
      </c>
      <c r="E60" s="85">
        <f>ROUND(C60/1.2/2.6,0)</f>
        <v>304</v>
      </c>
    </row>
    <row r="61" spans="1:5" s="83" customFormat="1" ht="12">
      <c r="A61" s="5">
        <v>0.5</v>
      </c>
      <c r="B61" s="16" t="s">
        <v>41</v>
      </c>
      <c r="C61" s="38"/>
      <c r="D61" s="18"/>
      <c r="E61" s="84"/>
    </row>
    <row r="62" spans="1:5" s="83" customFormat="1" ht="12">
      <c r="A62" s="9">
        <v>0.50694444444444442</v>
      </c>
      <c r="B62" s="10" t="s">
        <v>65</v>
      </c>
      <c r="C62" s="39">
        <f>C24</f>
        <v>950</v>
      </c>
      <c r="D62" s="17">
        <f>D24</f>
        <v>344</v>
      </c>
      <c r="E62" s="85">
        <f t="shared" ref="E62:E84" si="2">ROUND(C62/1.2/2.6,0)</f>
        <v>304</v>
      </c>
    </row>
    <row r="63" spans="1:5" s="83" customFormat="1" ht="12">
      <c r="A63" s="9">
        <v>0.50902777777777775</v>
      </c>
      <c r="B63" s="10" t="s">
        <v>45</v>
      </c>
      <c r="C63" s="39">
        <f>C25</f>
        <v>950</v>
      </c>
      <c r="D63" s="17">
        <f>D25</f>
        <v>344</v>
      </c>
      <c r="E63" s="85">
        <f t="shared" si="2"/>
        <v>304</v>
      </c>
    </row>
    <row r="64" spans="1:5" s="83" customFormat="1" ht="12">
      <c r="A64" s="9">
        <v>0.54166666666666663</v>
      </c>
      <c r="B64" s="10" t="s">
        <v>37</v>
      </c>
      <c r="C64" s="39">
        <v>300</v>
      </c>
      <c r="D64" s="19">
        <f t="shared" ref="D64:D70" si="3">ROUND(C64/1.2/2.3,0)</f>
        <v>109</v>
      </c>
      <c r="E64" s="85">
        <f t="shared" si="2"/>
        <v>96</v>
      </c>
    </row>
    <row r="65" spans="1:5" s="83" customFormat="1" ht="12">
      <c r="A65" s="9">
        <v>0.56944444444444442</v>
      </c>
      <c r="B65" s="8" t="s">
        <v>49</v>
      </c>
      <c r="C65" s="40">
        <v>200</v>
      </c>
      <c r="D65" s="19">
        <f t="shared" si="3"/>
        <v>72</v>
      </c>
      <c r="E65" s="85">
        <f t="shared" si="2"/>
        <v>64</v>
      </c>
    </row>
    <row r="66" spans="1:5" s="83" customFormat="1" ht="12">
      <c r="A66" s="9">
        <v>0.61111111111111105</v>
      </c>
      <c r="B66" s="8" t="s">
        <v>45</v>
      </c>
      <c r="C66" s="40">
        <v>550</v>
      </c>
      <c r="D66" s="19">
        <f t="shared" si="3"/>
        <v>199</v>
      </c>
      <c r="E66" s="85">
        <f t="shared" si="2"/>
        <v>176</v>
      </c>
    </row>
    <row r="67" spans="1:5" s="83" customFormat="1" ht="12">
      <c r="A67" s="9">
        <v>0.625</v>
      </c>
      <c r="B67" s="8" t="s">
        <v>41</v>
      </c>
      <c r="C67" s="40">
        <v>550</v>
      </c>
      <c r="D67" s="17">
        <f t="shared" si="3"/>
        <v>199</v>
      </c>
      <c r="E67" s="85">
        <f t="shared" si="2"/>
        <v>176</v>
      </c>
    </row>
    <row r="68" spans="1:5" s="83" customFormat="1" ht="12">
      <c r="A68" s="9">
        <v>0.64236111111111105</v>
      </c>
      <c r="B68" s="8" t="s">
        <v>65</v>
      </c>
      <c r="C68" s="40">
        <v>550</v>
      </c>
      <c r="D68" s="17">
        <f t="shared" si="3"/>
        <v>199</v>
      </c>
      <c r="E68" s="85">
        <f t="shared" si="2"/>
        <v>176</v>
      </c>
    </row>
    <row r="69" spans="1:5" s="83" customFormat="1" ht="12">
      <c r="A69" s="9">
        <v>0.64583333333333337</v>
      </c>
      <c r="B69" s="8" t="s">
        <v>50</v>
      </c>
      <c r="C69" s="41">
        <v>550</v>
      </c>
      <c r="D69" s="19">
        <f t="shared" si="3"/>
        <v>199</v>
      </c>
      <c r="E69" s="85">
        <f t="shared" si="2"/>
        <v>176</v>
      </c>
    </row>
    <row r="70" spans="1:5" s="83" customFormat="1" ht="12">
      <c r="A70" s="9">
        <v>0.67013888888888884</v>
      </c>
      <c r="B70" s="10" t="s">
        <v>45</v>
      </c>
      <c r="C70" s="41">
        <v>850</v>
      </c>
      <c r="D70" s="19">
        <f t="shared" si="3"/>
        <v>308</v>
      </c>
      <c r="E70" s="85">
        <f t="shared" si="2"/>
        <v>272</v>
      </c>
    </row>
    <row r="71" spans="1:5" s="83" customFormat="1" ht="12">
      <c r="A71" s="9">
        <v>0.7104166666666667</v>
      </c>
      <c r="B71" s="8" t="s">
        <v>44</v>
      </c>
      <c r="C71" s="41">
        <f t="shared" ref="C71:C84" si="4">C31</f>
        <v>650</v>
      </c>
      <c r="D71" s="17">
        <f t="shared" ref="D71:D84" si="5">D31</f>
        <v>236</v>
      </c>
      <c r="E71" s="85">
        <f t="shared" si="2"/>
        <v>208</v>
      </c>
    </row>
    <row r="72" spans="1:5" s="83" customFormat="1" ht="12">
      <c r="A72" s="9">
        <v>0.76041666666666663</v>
      </c>
      <c r="B72" s="8" t="s">
        <v>37</v>
      </c>
      <c r="C72" s="40">
        <f t="shared" si="4"/>
        <v>1500</v>
      </c>
      <c r="D72" s="4">
        <f t="shared" si="5"/>
        <v>543</v>
      </c>
      <c r="E72" s="85">
        <f t="shared" si="2"/>
        <v>481</v>
      </c>
    </row>
    <row r="73" spans="1:5" s="83" customFormat="1" ht="12">
      <c r="A73" s="9">
        <v>0.77430555555555547</v>
      </c>
      <c r="B73" s="8" t="s">
        <v>45</v>
      </c>
      <c r="C73" s="40">
        <f t="shared" si="4"/>
        <v>1500</v>
      </c>
      <c r="D73" s="4">
        <f t="shared" si="5"/>
        <v>543</v>
      </c>
      <c r="E73" s="85">
        <f t="shared" si="2"/>
        <v>481</v>
      </c>
    </row>
    <row r="74" spans="1:5" s="83" customFormat="1" ht="12">
      <c r="A74" s="9">
        <v>0.79166666666666663</v>
      </c>
      <c r="B74" s="10" t="s">
        <v>41</v>
      </c>
      <c r="C74" s="41">
        <f t="shared" si="4"/>
        <v>1500</v>
      </c>
      <c r="D74" s="17">
        <f t="shared" si="5"/>
        <v>543</v>
      </c>
      <c r="E74" s="85">
        <f t="shared" si="2"/>
        <v>481</v>
      </c>
    </row>
    <row r="75" spans="1:5" s="83" customFormat="1" ht="12">
      <c r="A75" s="9">
        <v>0.80555555555555547</v>
      </c>
      <c r="B75" s="8" t="s">
        <v>65</v>
      </c>
      <c r="C75" s="40">
        <f t="shared" si="4"/>
        <v>1500</v>
      </c>
      <c r="D75" s="17">
        <f t="shared" si="5"/>
        <v>543</v>
      </c>
      <c r="E75" s="85">
        <f t="shared" si="2"/>
        <v>481</v>
      </c>
    </row>
    <row r="76" spans="1:5" s="83" customFormat="1" ht="12">
      <c r="A76" s="9">
        <v>0.80902777777777779</v>
      </c>
      <c r="B76" s="10" t="s">
        <v>43</v>
      </c>
      <c r="C76" s="40">
        <f t="shared" si="4"/>
        <v>2000</v>
      </c>
      <c r="D76" s="4">
        <f t="shared" si="5"/>
        <v>725</v>
      </c>
      <c r="E76" s="85">
        <f t="shared" si="2"/>
        <v>641</v>
      </c>
    </row>
    <row r="77" spans="1:5" s="83" customFormat="1" ht="12">
      <c r="A77" s="9">
        <v>0.83333333333333337</v>
      </c>
      <c r="B77" s="10" t="s">
        <v>43</v>
      </c>
      <c r="C77" s="40">
        <f t="shared" si="4"/>
        <v>2400</v>
      </c>
      <c r="D77" s="4">
        <f t="shared" si="5"/>
        <v>870</v>
      </c>
      <c r="E77" s="85">
        <f t="shared" si="2"/>
        <v>769</v>
      </c>
    </row>
    <row r="78" spans="1:5" s="83" customFormat="1" ht="12">
      <c r="A78" s="9">
        <v>0.875</v>
      </c>
      <c r="B78" s="10" t="s">
        <v>46</v>
      </c>
      <c r="C78" s="41">
        <f t="shared" si="4"/>
        <v>1700</v>
      </c>
      <c r="D78" s="17">
        <f t="shared" si="5"/>
        <v>616</v>
      </c>
      <c r="E78" s="85">
        <f t="shared" si="2"/>
        <v>545</v>
      </c>
    </row>
    <row r="79" spans="1:5" s="83" customFormat="1" ht="12">
      <c r="A79" s="9">
        <v>0.90277777777777779</v>
      </c>
      <c r="B79" s="8" t="s">
        <v>65</v>
      </c>
      <c r="C79" s="40">
        <f t="shared" si="4"/>
        <v>1700</v>
      </c>
      <c r="D79" s="17">
        <f t="shared" si="5"/>
        <v>616</v>
      </c>
      <c r="E79" s="85">
        <f t="shared" si="2"/>
        <v>545</v>
      </c>
    </row>
    <row r="80" spans="1:5" s="83" customFormat="1" ht="12">
      <c r="A80" s="9">
        <v>0.91666666666666663</v>
      </c>
      <c r="B80" s="8" t="s">
        <v>37</v>
      </c>
      <c r="C80" s="41">
        <f t="shared" si="4"/>
        <v>1700</v>
      </c>
      <c r="D80" s="17">
        <f t="shared" si="5"/>
        <v>616</v>
      </c>
      <c r="E80" s="85">
        <f t="shared" si="2"/>
        <v>545</v>
      </c>
    </row>
    <row r="81" spans="1:5" s="83" customFormat="1" ht="12">
      <c r="A81" s="9">
        <v>0.92361111111111116</v>
      </c>
      <c r="B81" s="8" t="s">
        <v>45</v>
      </c>
      <c r="C81" s="41">
        <f t="shared" si="4"/>
        <v>2100</v>
      </c>
      <c r="D81" s="17">
        <f t="shared" si="5"/>
        <v>761</v>
      </c>
      <c r="E81" s="85">
        <f t="shared" si="2"/>
        <v>673</v>
      </c>
    </row>
    <row r="82" spans="1:5" s="83" customFormat="1" ht="12">
      <c r="A82" s="9">
        <v>0.95833333333333337</v>
      </c>
      <c r="B82" s="8" t="s">
        <v>45</v>
      </c>
      <c r="C82" s="41">
        <f t="shared" si="4"/>
        <v>2000</v>
      </c>
      <c r="D82" s="4">
        <f t="shared" si="5"/>
        <v>725</v>
      </c>
      <c r="E82" s="85">
        <f t="shared" si="2"/>
        <v>641</v>
      </c>
    </row>
    <row r="83" spans="1:5" s="83" customFormat="1" ht="12">
      <c r="A83" s="9">
        <v>0.99305555555555547</v>
      </c>
      <c r="B83" s="8" t="s">
        <v>37</v>
      </c>
      <c r="C83" s="41">
        <f t="shared" si="4"/>
        <v>600</v>
      </c>
      <c r="D83" s="4">
        <f t="shared" si="5"/>
        <v>217</v>
      </c>
      <c r="E83" s="85">
        <f t="shared" si="2"/>
        <v>192</v>
      </c>
    </row>
    <row r="84" spans="1:5" s="83" customFormat="1" ht="12">
      <c r="A84" s="9">
        <v>0</v>
      </c>
      <c r="B84" s="8" t="s">
        <v>37</v>
      </c>
      <c r="C84" s="41">
        <f t="shared" si="4"/>
        <v>450</v>
      </c>
      <c r="D84" s="4">
        <f t="shared" si="5"/>
        <v>163</v>
      </c>
      <c r="E84" s="85">
        <f t="shared" si="2"/>
        <v>144</v>
      </c>
    </row>
    <row r="85" spans="1:5" s="83" customFormat="1" ht="12">
      <c r="A85" s="5">
        <v>2.0833333333333332E-2</v>
      </c>
      <c r="B85" s="6" t="s">
        <v>41</v>
      </c>
      <c r="C85" s="42"/>
      <c r="D85" s="7"/>
      <c r="E85" s="84"/>
    </row>
    <row r="86" spans="1:5" s="83" customFormat="1" ht="12">
      <c r="A86" s="9">
        <v>2.7777777777777776E-2</v>
      </c>
      <c r="B86" s="8" t="s">
        <v>47</v>
      </c>
      <c r="C86" s="40">
        <f>C46</f>
        <v>300</v>
      </c>
      <c r="D86" s="4">
        <f>D46</f>
        <v>109</v>
      </c>
      <c r="E86" s="85">
        <f>ROUND(C86/1.2/2.6,0)</f>
        <v>96</v>
      </c>
    </row>
    <row r="87" spans="1:5" s="83" customFormat="1" ht="12.6" thickBot="1">
      <c r="A87" s="13">
        <v>4.1666666666666664E-2</v>
      </c>
      <c r="B87" s="14" t="s">
        <v>65</v>
      </c>
      <c r="C87" s="43">
        <f>C47</f>
        <v>250</v>
      </c>
      <c r="D87" s="15">
        <f>D47</f>
        <v>91</v>
      </c>
      <c r="E87" s="86">
        <f>ROUND(C87/1.2/2.6,0)</f>
        <v>80</v>
      </c>
    </row>
    <row r="88" spans="1:5" s="80" customFormat="1" ht="13.8" thickBot="1">
      <c r="A88" s="224" t="s">
        <v>51</v>
      </c>
      <c r="B88" s="225"/>
      <c r="C88" s="225"/>
      <c r="D88" s="225"/>
      <c r="E88" s="226"/>
    </row>
    <row r="89" spans="1:5" s="80" customFormat="1" ht="12.6" customHeight="1">
      <c r="A89" s="2">
        <v>0.25</v>
      </c>
      <c r="B89" s="3" t="s">
        <v>40</v>
      </c>
      <c r="C89" s="37">
        <f>C11</f>
        <v>1300</v>
      </c>
      <c r="D89" s="32">
        <f>D11</f>
        <v>471</v>
      </c>
      <c r="E89" s="33">
        <f>E11</f>
        <v>417</v>
      </c>
    </row>
    <row r="90" spans="1:5" s="80" customFormat="1" ht="12.6" customHeight="1">
      <c r="A90" s="5">
        <v>0.29166666666666669</v>
      </c>
      <c r="B90" s="16" t="s">
        <v>41</v>
      </c>
      <c r="C90" s="38"/>
      <c r="D90" s="7"/>
      <c r="E90" s="34"/>
    </row>
    <row r="91" spans="1:5" s="80" customFormat="1" ht="12.6" customHeight="1">
      <c r="A91" s="9">
        <v>0.3034722222222222</v>
      </c>
      <c r="B91" s="10" t="s">
        <v>65</v>
      </c>
      <c r="C91" s="39">
        <f t="shared" ref="C91:E92" si="6">C13</f>
        <v>1450</v>
      </c>
      <c r="D91" s="4">
        <f t="shared" si="6"/>
        <v>525</v>
      </c>
      <c r="E91" s="35">
        <f t="shared" si="6"/>
        <v>465</v>
      </c>
    </row>
    <row r="92" spans="1:5" s="80" customFormat="1" ht="12.6" customHeight="1">
      <c r="A92" s="9">
        <v>0.30555555555555552</v>
      </c>
      <c r="B92" s="10" t="s">
        <v>40</v>
      </c>
      <c r="C92" s="39">
        <f t="shared" si="6"/>
        <v>1450</v>
      </c>
      <c r="D92" s="4">
        <f t="shared" si="6"/>
        <v>525</v>
      </c>
      <c r="E92" s="35">
        <f t="shared" si="6"/>
        <v>465</v>
      </c>
    </row>
    <row r="93" spans="1:5" s="80" customFormat="1" ht="12.6" customHeight="1">
      <c r="A93" s="5">
        <v>0.33333333333333331</v>
      </c>
      <c r="B93" s="16" t="s">
        <v>41</v>
      </c>
      <c r="C93" s="38"/>
      <c r="D93" s="7"/>
      <c r="E93" s="34"/>
    </row>
    <row r="94" spans="1:5" s="80" customFormat="1" ht="12.6" customHeight="1">
      <c r="A94" s="9">
        <v>0.3430555555555555</v>
      </c>
      <c r="B94" s="10" t="s">
        <v>65</v>
      </c>
      <c r="C94" s="39">
        <f t="shared" ref="C94:E95" si="7">C16</f>
        <v>900</v>
      </c>
      <c r="D94" s="4">
        <f t="shared" si="7"/>
        <v>326</v>
      </c>
      <c r="E94" s="35">
        <f t="shared" si="7"/>
        <v>288</v>
      </c>
    </row>
    <row r="95" spans="1:5" s="80" customFormat="1" ht="12.6" customHeight="1">
      <c r="A95" s="9">
        <v>0.34513888888888888</v>
      </c>
      <c r="B95" s="10" t="s">
        <v>40</v>
      </c>
      <c r="C95" s="39">
        <f t="shared" si="7"/>
        <v>900</v>
      </c>
      <c r="D95" s="4">
        <f t="shared" si="7"/>
        <v>326</v>
      </c>
      <c r="E95" s="35">
        <f t="shared" si="7"/>
        <v>288</v>
      </c>
    </row>
    <row r="96" spans="1:5" s="80" customFormat="1" ht="12.6" customHeight="1">
      <c r="A96" s="5">
        <v>0.375</v>
      </c>
      <c r="B96" s="16" t="s">
        <v>41</v>
      </c>
      <c r="C96" s="38"/>
      <c r="D96" s="7"/>
      <c r="E96" s="34"/>
    </row>
    <row r="97" spans="1:5" s="80" customFormat="1" ht="12.6" customHeight="1">
      <c r="A97" s="9">
        <v>0.38055555555555554</v>
      </c>
      <c r="B97" s="10" t="s">
        <v>65</v>
      </c>
      <c r="C97" s="39">
        <f>C19</f>
        <v>900</v>
      </c>
      <c r="D97" s="17">
        <f>D19</f>
        <v>326</v>
      </c>
      <c r="E97" s="35">
        <f>E19</f>
        <v>288</v>
      </c>
    </row>
    <row r="98" spans="1:5" s="80" customFormat="1" ht="12.6" customHeight="1">
      <c r="A98" s="9">
        <v>0.38263888888888892</v>
      </c>
      <c r="B98" s="10" t="s">
        <v>43</v>
      </c>
      <c r="C98" s="39">
        <f t="shared" ref="C98:E100" si="8">C58</f>
        <v>1000</v>
      </c>
      <c r="D98" s="17">
        <f t="shared" si="8"/>
        <v>362</v>
      </c>
      <c r="E98" s="35">
        <f t="shared" si="8"/>
        <v>321</v>
      </c>
    </row>
    <row r="99" spans="1:5" s="80" customFormat="1" ht="12.6" customHeight="1">
      <c r="A99" s="29">
        <v>0.41666666666666669</v>
      </c>
      <c r="B99" s="10" t="s">
        <v>43</v>
      </c>
      <c r="C99" s="39">
        <f t="shared" si="8"/>
        <v>1200</v>
      </c>
      <c r="D99" s="17">
        <f t="shared" si="8"/>
        <v>435</v>
      </c>
      <c r="E99" s="35">
        <f t="shared" si="8"/>
        <v>385</v>
      </c>
    </row>
    <row r="100" spans="1:5" s="80" customFormat="1" ht="12.6" customHeight="1">
      <c r="A100" s="29">
        <v>0.4513888888888889</v>
      </c>
      <c r="B100" s="10" t="s">
        <v>45</v>
      </c>
      <c r="C100" s="39">
        <f t="shared" si="8"/>
        <v>950</v>
      </c>
      <c r="D100" s="19">
        <f t="shared" si="8"/>
        <v>344</v>
      </c>
      <c r="E100" s="35">
        <f t="shared" si="8"/>
        <v>304</v>
      </c>
    </row>
    <row r="101" spans="1:5" s="80" customFormat="1" ht="12.6" customHeight="1">
      <c r="A101" s="5">
        <v>0.5</v>
      </c>
      <c r="B101" s="16" t="s">
        <v>41</v>
      </c>
      <c r="C101" s="38"/>
      <c r="D101" s="18"/>
      <c r="E101" s="34"/>
    </row>
    <row r="102" spans="1:5" s="80" customFormat="1" ht="12.6" customHeight="1">
      <c r="A102" s="9">
        <v>0.50694444444444442</v>
      </c>
      <c r="B102" s="10" t="s">
        <v>65</v>
      </c>
      <c r="C102" s="39">
        <f t="shared" ref="C102:E103" si="9">C24</f>
        <v>950</v>
      </c>
      <c r="D102" s="17">
        <f t="shared" si="9"/>
        <v>344</v>
      </c>
      <c r="E102" s="35">
        <f t="shared" si="9"/>
        <v>304</v>
      </c>
    </row>
    <row r="103" spans="1:5" s="80" customFormat="1" ht="12.6" customHeight="1">
      <c r="A103" s="9">
        <v>0.50902777777777775</v>
      </c>
      <c r="B103" s="10" t="s">
        <v>45</v>
      </c>
      <c r="C103" s="39">
        <f t="shared" si="9"/>
        <v>950</v>
      </c>
      <c r="D103" s="17">
        <f t="shared" si="9"/>
        <v>344</v>
      </c>
      <c r="E103" s="35">
        <f t="shared" si="9"/>
        <v>304</v>
      </c>
    </row>
    <row r="104" spans="1:5" s="80" customFormat="1" ht="12.6" customHeight="1">
      <c r="A104" s="9">
        <v>0.54166666666666663</v>
      </c>
      <c r="B104" s="10" t="s">
        <v>37</v>
      </c>
      <c r="C104" s="39">
        <f t="shared" ref="C104:C110" si="10">C64</f>
        <v>300</v>
      </c>
      <c r="D104" s="19">
        <f t="shared" ref="D104:D110" si="11">D64</f>
        <v>109</v>
      </c>
      <c r="E104" s="35">
        <f t="shared" ref="E104:E110" si="12">E64</f>
        <v>96</v>
      </c>
    </row>
    <row r="105" spans="1:5" s="80" customFormat="1" ht="12.6" customHeight="1">
      <c r="A105" s="9">
        <v>0.56944444444444442</v>
      </c>
      <c r="B105" s="8" t="s">
        <v>49</v>
      </c>
      <c r="C105" s="40">
        <f t="shared" si="10"/>
        <v>200</v>
      </c>
      <c r="D105" s="19">
        <f t="shared" si="11"/>
        <v>72</v>
      </c>
      <c r="E105" s="35">
        <f t="shared" si="12"/>
        <v>64</v>
      </c>
    </row>
    <row r="106" spans="1:5" s="80" customFormat="1" ht="12.6" customHeight="1">
      <c r="A106" s="9">
        <v>0.61111111111111105</v>
      </c>
      <c r="B106" s="8" t="s">
        <v>45</v>
      </c>
      <c r="C106" s="40">
        <f t="shared" si="10"/>
        <v>550</v>
      </c>
      <c r="D106" s="19">
        <f t="shared" si="11"/>
        <v>199</v>
      </c>
      <c r="E106" s="35">
        <f t="shared" si="12"/>
        <v>176</v>
      </c>
    </row>
    <row r="107" spans="1:5" s="80" customFormat="1" ht="12.6" customHeight="1">
      <c r="A107" s="9">
        <v>0.625</v>
      </c>
      <c r="B107" s="8" t="s">
        <v>41</v>
      </c>
      <c r="C107" s="40">
        <f t="shared" si="10"/>
        <v>550</v>
      </c>
      <c r="D107" s="17">
        <f t="shared" si="11"/>
        <v>199</v>
      </c>
      <c r="E107" s="35">
        <f t="shared" si="12"/>
        <v>176</v>
      </c>
    </row>
    <row r="108" spans="1:5" s="80" customFormat="1" ht="12.6" customHeight="1">
      <c r="A108" s="9">
        <v>0.64236111111111105</v>
      </c>
      <c r="B108" s="8" t="s">
        <v>65</v>
      </c>
      <c r="C108" s="40">
        <f t="shared" si="10"/>
        <v>550</v>
      </c>
      <c r="D108" s="17">
        <f t="shared" si="11"/>
        <v>199</v>
      </c>
      <c r="E108" s="35">
        <f t="shared" si="12"/>
        <v>176</v>
      </c>
    </row>
    <row r="109" spans="1:5" s="80" customFormat="1" ht="12.6" customHeight="1">
      <c r="A109" s="9">
        <v>0.64583333333333337</v>
      </c>
      <c r="B109" s="8" t="s">
        <v>50</v>
      </c>
      <c r="C109" s="41">
        <f t="shared" si="10"/>
        <v>550</v>
      </c>
      <c r="D109" s="19">
        <f t="shared" si="11"/>
        <v>199</v>
      </c>
      <c r="E109" s="35">
        <f t="shared" si="12"/>
        <v>176</v>
      </c>
    </row>
    <row r="110" spans="1:5" s="80" customFormat="1" ht="12.6" customHeight="1">
      <c r="A110" s="9">
        <v>0.67013888888888884</v>
      </c>
      <c r="B110" s="10" t="s">
        <v>45</v>
      </c>
      <c r="C110" s="41">
        <f t="shared" si="10"/>
        <v>850</v>
      </c>
      <c r="D110" s="19">
        <f t="shared" si="11"/>
        <v>308</v>
      </c>
      <c r="E110" s="35">
        <f t="shared" si="12"/>
        <v>272</v>
      </c>
    </row>
    <row r="111" spans="1:5" s="80" customFormat="1" ht="12.6" customHeight="1">
      <c r="A111" s="9">
        <v>0.7104166666666667</v>
      </c>
      <c r="B111" s="8" t="s">
        <v>44</v>
      </c>
      <c r="C111" s="41">
        <f t="shared" ref="C111:C124" si="13">C31</f>
        <v>650</v>
      </c>
      <c r="D111" s="17">
        <f t="shared" ref="D111:D124" si="14">D31</f>
        <v>236</v>
      </c>
      <c r="E111" s="35">
        <f t="shared" ref="E111:E124" si="15">E31</f>
        <v>208</v>
      </c>
    </row>
    <row r="112" spans="1:5" s="80" customFormat="1" ht="12.6" customHeight="1">
      <c r="A112" s="9">
        <v>0.76041666666666663</v>
      </c>
      <c r="B112" s="8" t="s">
        <v>37</v>
      </c>
      <c r="C112" s="40">
        <f t="shared" si="13"/>
        <v>1500</v>
      </c>
      <c r="D112" s="4">
        <f t="shared" si="14"/>
        <v>543</v>
      </c>
      <c r="E112" s="35">
        <f t="shared" si="15"/>
        <v>481</v>
      </c>
    </row>
    <row r="113" spans="1:5" s="80" customFormat="1" ht="12.6" customHeight="1">
      <c r="A113" s="9">
        <v>0.77430555555555547</v>
      </c>
      <c r="B113" s="8" t="s">
        <v>45</v>
      </c>
      <c r="C113" s="40">
        <f t="shared" si="13"/>
        <v>1500</v>
      </c>
      <c r="D113" s="4">
        <f t="shared" si="14"/>
        <v>543</v>
      </c>
      <c r="E113" s="35">
        <f t="shared" si="15"/>
        <v>481</v>
      </c>
    </row>
    <row r="114" spans="1:5" s="80" customFormat="1" ht="12.6" customHeight="1">
      <c r="A114" s="9">
        <v>0.79166666666666663</v>
      </c>
      <c r="B114" s="10" t="s">
        <v>41</v>
      </c>
      <c r="C114" s="41">
        <f t="shared" si="13"/>
        <v>1500</v>
      </c>
      <c r="D114" s="17">
        <f t="shared" si="14"/>
        <v>543</v>
      </c>
      <c r="E114" s="35">
        <f t="shared" si="15"/>
        <v>481</v>
      </c>
    </row>
    <row r="115" spans="1:5" s="80" customFormat="1" ht="12.6" customHeight="1">
      <c r="A115" s="9">
        <v>0.80555555555555547</v>
      </c>
      <c r="B115" s="8" t="s">
        <v>65</v>
      </c>
      <c r="C115" s="40">
        <f t="shared" si="13"/>
        <v>1500</v>
      </c>
      <c r="D115" s="17">
        <f t="shared" si="14"/>
        <v>543</v>
      </c>
      <c r="E115" s="35">
        <f t="shared" si="15"/>
        <v>481</v>
      </c>
    </row>
    <row r="116" spans="1:5" s="80" customFormat="1" ht="12.6" customHeight="1">
      <c r="A116" s="9">
        <v>0.80902777777777779</v>
      </c>
      <c r="B116" s="10" t="s">
        <v>43</v>
      </c>
      <c r="C116" s="40">
        <f t="shared" si="13"/>
        <v>2000</v>
      </c>
      <c r="D116" s="4">
        <f t="shared" si="14"/>
        <v>725</v>
      </c>
      <c r="E116" s="35">
        <f t="shared" si="15"/>
        <v>641</v>
      </c>
    </row>
    <row r="117" spans="1:5" s="80" customFormat="1" ht="12.6" customHeight="1">
      <c r="A117" s="9">
        <v>0.83333333333333337</v>
      </c>
      <c r="B117" s="10" t="s">
        <v>43</v>
      </c>
      <c r="C117" s="40">
        <f t="shared" si="13"/>
        <v>2400</v>
      </c>
      <c r="D117" s="4">
        <f t="shared" si="14"/>
        <v>870</v>
      </c>
      <c r="E117" s="35">
        <f t="shared" si="15"/>
        <v>769</v>
      </c>
    </row>
    <row r="118" spans="1:5" s="80" customFormat="1" ht="12.6" customHeight="1">
      <c r="A118" s="9">
        <v>0.875</v>
      </c>
      <c r="B118" s="10" t="s">
        <v>46</v>
      </c>
      <c r="C118" s="41">
        <f t="shared" si="13"/>
        <v>1700</v>
      </c>
      <c r="D118" s="17">
        <f t="shared" si="14"/>
        <v>616</v>
      </c>
      <c r="E118" s="35">
        <f t="shared" si="15"/>
        <v>545</v>
      </c>
    </row>
    <row r="119" spans="1:5" s="80" customFormat="1" ht="12.6" customHeight="1">
      <c r="A119" s="9">
        <v>0.90277777777777779</v>
      </c>
      <c r="B119" s="8" t="s">
        <v>65</v>
      </c>
      <c r="C119" s="40">
        <f t="shared" si="13"/>
        <v>1700</v>
      </c>
      <c r="D119" s="17">
        <f t="shared" si="14"/>
        <v>616</v>
      </c>
      <c r="E119" s="35">
        <f t="shared" si="15"/>
        <v>545</v>
      </c>
    </row>
    <row r="120" spans="1:5" s="80" customFormat="1" ht="12.6" customHeight="1">
      <c r="A120" s="9">
        <v>0.91666666666666663</v>
      </c>
      <c r="B120" s="8" t="s">
        <v>37</v>
      </c>
      <c r="C120" s="41">
        <f t="shared" si="13"/>
        <v>1700</v>
      </c>
      <c r="D120" s="17">
        <f t="shared" si="14"/>
        <v>616</v>
      </c>
      <c r="E120" s="35">
        <f t="shared" si="15"/>
        <v>545</v>
      </c>
    </row>
    <row r="121" spans="1:5" s="80" customFormat="1" ht="12.6" customHeight="1">
      <c r="A121" s="9">
        <v>0.92361111111111116</v>
      </c>
      <c r="B121" s="8" t="s">
        <v>45</v>
      </c>
      <c r="C121" s="41">
        <f t="shared" si="13"/>
        <v>2100</v>
      </c>
      <c r="D121" s="17">
        <f t="shared" si="14"/>
        <v>761</v>
      </c>
      <c r="E121" s="35">
        <f t="shared" si="15"/>
        <v>673</v>
      </c>
    </row>
    <row r="122" spans="1:5" s="80" customFormat="1" ht="12.6" customHeight="1">
      <c r="A122" s="9">
        <v>0.95833333333333337</v>
      </c>
      <c r="B122" s="8" t="s">
        <v>45</v>
      </c>
      <c r="C122" s="41">
        <f t="shared" si="13"/>
        <v>2000</v>
      </c>
      <c r="D122" s="4">
        <f t="shared" si="14"/>
        <v>725</v>
      </c>
      <c r="E122" s="35">
        <f t="shared" si="15"/>
        <v>641</v>
      </c>
    </row>
    <row r="123" spans="1:5" s="80" customFormat="1" ht="12.6" customHeight="1">
      <c r="A123" s="9">
        <v>0.98611111111111116</v>
      </c>
      <c r="B123" s="8" t="s">
        <v>37</v>
      </c>
      <c r="C123" s="41">
        <f t="shared" si="13"/>
        <v>600</v>
      </c>
      <c r="D123" s="4">
        <f t="shared" si="14"/>
        <v>217</v>
      </c>
      <c r="E123" s="35">
        <f t="shared" si="15"/>
        <v>192</v>
      </c>
    </row>
    <row r="124" spans="1:5" s="80" customFormat="1" ht="12.6" customHeight="1">
      <c r="A124" s="9">
        <v>0</v>
      </c>
      <c r="B124" s="8" t="s">
        <v>37</v>
      </c>
      <c r="C124" s="41">
        <f t="shared" si="13"/>
        <v>450</v>
      </c>
      <c r="D124" s="4">
        <f t="shared" si="14"/>
        <v>163</v>
      </c>
      <c r="E124" s="35">
        <f t="shared" si="15"/>
        <v>144</v>
      </c>
    </row>
    <row r="125" spans="1:5" s="80" customFormat="1" ht="12.6" customHeight="1">
      <c r="A125" s="5">
        <v>1.3888888888888888E-2</v>
      </c>
      <c r="B125" s="6" t="s">
        <v>41</v>
      </c>
      <c r="C125" s="42"/>
      <c r="D125" s="7"/>
      <c r="E125" s="34"/>
    </row>
    <row r="126" spans="1:5" s="80" customFormat="1" ht="12.6" customHeight="1">
      <c r="A126" s="9">
        <v>2.7777777777777776E-2</v>
      </c>
      <c r="B126" s="8" t="s">
        <v>47</v>
      </c>
      <c r="C126" s="40">
        <f t="shared" ref="C126:E127" si="16">C46</f>
        <v>300</v>
      </c>
      <c r="D126" s="4">
        <f t="shared" si="16"/>
        <v>109</v>
      </c>
      <c r="E126" s="35">
        <f t="shared" si="16"/>
        <v>96</v>
      </c>
    </row>
    <row r="127" spans="1:5" s="81" customFormat="1" ht="12.6" customHeight="1" thickBot="1">
      <c r="A127" s="13">
        <v>3.4722222222222224E-2</v>
      </c>
      <c r="B127" s="14" t="s">
        <v>65</v>
      </c>
      <c r="C127" s="43">
        <f t="shared" si="16"/>
        <v>250</v>
      </c>
      <c r="D127" s="15">
        <f t="shared" si="16"/>
        <v>91</v>
      </c>
      <c r="E127" s="36">
        <f t="shared" si="16"/>
        <v>80</v>
      </c>
    </row>
    <row r="128" spans="1:5" s="81" customFormat="1" ht="18" customHeight="1" thickBot="1">
      <c r="A128" s="224" t="s">
        <v>52</v>
      </c>
      <c r="B128" s="225"/>
      <c r="C128" s="225"/>
      <c r="D128" s="225"/>
      <c r="E128" s="226"/>
    </row>
    <row r="129" spans="1:5" s="87" customFormat="1" ht="12" customHeight="1">
      <c r="A129" s="2">
        <v>0.25</v>
      </c>
      <c r="B129" s="3" t="s">
        <v>40</v>
      </c>
      <c r="C129" s="37">
        <f>C11</f>
        <v>1300</v>
      </c>
      <c r="D129" s="32">
        <f>D11</f>
        <v>471</v>
      </c>
      <c r="E129" s="82">
        <f>E11</f>
        <v>417</v>
      </c>
    </row>
    <row r="130" spans="1:5" s="83" customFormat="1" ht="12" customHeight="1">
      <c r="A130" s="5">
        <v>0.29166666666666669</v>
      </c>
      <c r="B130" s="16" t="s">
        <v>41</v>
      </c>
      <c r="C130" s="38"/>
      <c r="D130" s="7"/>
      <c r="E130" s="84"/>
    </row>
    <row r="131" spans="1:5" s="83" customFormat="1" ht="12" customHeight="1">
      <c r="A131" s="9">
        <v>0.3034722222222222</v>
      </c>
      <c r="B131" s="10" t="s">
        <v>65</v>
      </c>
      <c r="C131" s="39">
        <f t="shared" ref="C131:E132" si="17">C13</f>
        <v>1450</v>
      </c>
      <c r="D131" s="4">
        <f t="shared" si="17"/>
        <v>525</v>
      </c>
      <c r="E131" s="85">
        <f t="shared" si="17"/>
        <v>465</v>
      </c>
    </row>
    <row r="132" spans="1:5" s="83" customFormat="1" ht="12" customHeight="1">
      <c r="A132" s="9">
        <v>0.30555555555555552</v>
      </c>
      <c r="B132" s="10" t="s">
        <v>40</v>
      </c>
      <c r="C132" s="39">
        <f t="shared" si="17"/>
        <v>1450</v>
      </c>
      <c r="D132" s="4">
        <f t="shared" si="17"/>
        <v>525</v>
      </c>
      <c r="E132" s="85">
        <f t="shared" si="17"/>
        <v>465</v>
      </c>
    </row>
    <row r="133" spans="1:5" s="83" customFormat="1" ht="12" customHeight="1">
      <c r="A133" s="5">
        <v>0.33333333333333331</v>
      </c>
      <c r="B133" s="16" t="s">
        <v>41</v>
      </c>
      <c r="C133" s="38"/>
      <c r="D133" s="7"/>
      <c r="E133" s="84"/>
    </row>
    <row r="134" spans="1:5" s="83" customFormat="1" ht="12" customHeight="1">
      <c r="A134" s="9">
        <v>0.3430555555555555</v>
      </c>
      <c r="B134" s="10" t="s">
        <v>65</v>
      </c>
      <c r="C134" s="39">
        <f t="shared" ref="C134:E135" si="18">C16</f>
        <v>900</v>
      </c>
      <c r="D134" s="4">
        <f t="shared" si="18"/>
        <v>326</v>
      </c>
      <c r="E134" s="85">
        <f t="shared" si="18"/>
        <v>288</v>
      </c>
    </row>
    <row r="135" spans="1:5" s="83" customFormat="1" ht="12" customHeight="1">
      <c r="A135" s="9">
        <v>0.34513888888888888</v>
      </c>
      <c r="B135" s="10" t="s">
        <v>40</v>
      </c>
      <c r="C135" s="39">
        <f t="shared" si="18"/>
        <v>900</v>
      </c>
      <c r="D135" s="4">
        <f t="shared" si="18"/>
        <v>326</v>
      </c>
      <c r="E135" s="85">
        <f t="shared" si="18"/>
        <v>288</v>
      </c>
    </row>
    <row r="136" spans="1:5" s="83" customFormat="1" ht="12" customHeight="1">
      <c r="A136" s="5">
        <v>0.375</v>
      </c>
      <c r="B136" s="16" t="s">
        <v>41</v>
      </c>
      <c r="C136" s="38"/>
      <c r="D136" s="7"/>
      <c r="E136" s="84"/>
    </row>
    <row r="137" spans="1:5" s="83" customFormat="1" ht="12" customHeight="1">
      <c r="A137" s="9">
        <v>0.38055555555555554</v>
      </c>
      <c r="B137" s="10" t="s">
        <v>65</v>
      </c>
      <c r="C137" s="39">
        <f>C19</f>
        <v>900</v>
      </c>
      <c r="D137" s="17">
        <f>D19</f>
        <v>326</v>
      </c>
      <c r="E137" s="85">
        <f>E19</f>
        <v>288</v>
      </c>
    </row>
    <row r="138" spans="1:5" s="83" customFormat="1" ht="12" customHeight="1">
      <c r="A138" s="9">
        <v>0.38263888888888892</v>
      </c>
      <c r="B138" s="10" t="s">
        <v>43</v>
      </c>
      <c r="C138" s="39">
        <f t="shared" ref="C138:E140" si="19">C58</f>
        <v>1000</v>
      </c>
      <c r="D138" s="17">
        <f t="shared" si="19"/>
        <v>362</v>
      </c>
      <c r="E138" s="85">
        <f t="shared" si="19"/>
        <v>321</v>
      </c>
    </row>
    <row r="139" spans="1:5" s="83" customFormat="1" ht="12" customHeight="1">
      <c r="A139" s="29">
        <v>0.41666666666666669</v>
      </c>
      <c r="B139" s="10" t="s">
        <v>43</v>
      </c>
      <c r="C139" s="39">
        <f t="shared" si="19"/>
        <v>1200</v>
      </c>
      <c r="D139" s="17">
        <f t="shared" si="19"/>
        <v>435</v>
      </c>
      <c r="E139" s="85">
        <f t="shared" si="19"/>
        <v>385</v>
      </c>
    </row>
    <row r="140" spans="1:5" s="83" customFormat="1" ht="12" customHeight="1">
      <c r="A140" s="29">
        <v>0.4513888888888889</v>
      </c>
      <c r="B140" s="10" t="s">
        <v>45</v>
      </c>
      <c r="C140" s="39">
        <f t="shared" si="19"/>
        <v>950</v>
      </c>
      <c r="D140" s="19">
        <f t="shared" si="19"/>
        <v>344</v>
      </c>
      <c r="E140" s="85">
        <f t="shared" si="19"/>
        <v>304</v>
      </c>
    </row>
    <row r="141" spans="1:5" s="83" customFormat="1" ht="12" customHeight="1">
      <c r="A141" s="5">
        <v>0.5</v>
      </c>
      <c r="B141" s="16" t="s">
        <v>41</v>
      </c>
      <c r="C141" s="38"/>
      <c r="D141" s="18"/>
      <c r="E141" s="84"/>
    </row>
    <row r="142" spans="1:5" s="83" customFormat="1" ht="12" customHeight="1">
      <c r="A142" s="9">
        <v>0.50694444444444442</v>
      </c>
      <c r="B142" s="10" t="s">
        <v>65</v>
      </c>
      <c r="C142" s="39">
        <f t="shared" ref="C142:E143" si="20">C24</f>
        <v>950</v>
      </c>
      <c r="D142" s="17">
        <f t="shared" si="20"/>
        <v>344</v>
      </c>
      <c r="E142" s="85">
        <f t="shared" si="20"/>
        <v>304</v>
      </c>
    </row>
    <row r="143" spans="1:5" s="83" customFormat="1" ht="12" customHeight="1">
      <c r="A143" s="9">
        <v>0.50902777777777775</v>
      </c>
      <c r="B143" s="10" t="s">
        <v>45</v>
      </c>
      <c r="C143" s="39">
        <f t="shared" si="20"/>
        <v>950</v>
      </c>
      <c r="D143" s="17">
        <f t="shared" si="20"/>
        <v>344</v>
      </c>
      <c r="E143" s="85">
        <f t="shared" si="20"/>
        <v>304</v>
      </c>
    </row>
    <row r="144" spans="1:5" s="83" customFormat="1" ht="12" customHeight="1">
      <c r="A144" s="9">
        <v>0.54166666666666663</v>
      </c>
      <c r="B144" s="10" t="s">
        <v>37</v>
      </c>
      <c r="C144" s="39">
        <f t="shared" ref="C144:C150" si="21">C64</f>
        <v>300</v>
      </c>
      <c r="D144" s="19">
        <f t="shared" ref="D144:D150" si="22">D64</f>
        <v>109</v>
      </c>
      <c r="E144" s="85">
        <f t="shared" ref="E144:E150" si="23">E64</f>
        <v>96</v>
      </c>
    </row>
    <row r="145" spans="1:5" s="83" customFormat="1" ht="12" customHeight="1">
      <c r="A145" s="9">
        <v>0.56944444444444442</v>
      </c>
      <c r="B145" s="8" t="s">
        <v>49</v>
      </c>
      <c r="C145" s="40">
        <f t="shared" si="21"/>
        <v>200</v>
      </c>
      <c r="D145" s="19">
        <f t="shared" si="22"/>
        <v>72</v>
      </c>
      <c r="E145" s="85">
        <f t="shared" si="23"/>
        <v>64</v>
      </c>
    </row>
    <row r="146" spans="1:5" s="83" customFormat="1" ht="12" customHeight="1">
      <c r="A146" s="9">
        <v>0.61111111111111105</v>
      </c>
      <c r="B146" s="8" t="s">
        <v>45</v>
      </c>
      <c r="C146" s="40">
        <f t="shared" si="21"/>
        <v>550</v>
      </c>
      <c r="D146" s="19">
        <f t="shared" si="22"/>
        <v>199</v>
      </c>
      <c r="E146" s="85">
        <f t="shared" si="23"/>
        <v>176</v>
      </c>
    </row>
    <row r="147" spans="1:5" s="83" customFormat="1" ht="12" customHeight="1">
      <c r="A147" s="9">
        <v>0.625</v>
      </c>
      <c r="B147" s="8" t="s">
        <v>41</v>
      </c>
      <c r="C147" s="40">
        <f t="shared" si="21"/>
        <v>550</v>
      </c>
      <c r="D147" s="17">
        <f t="shared" si="22"/>
        <v>199</v>
      </c>
      <c r="E147" s="85">
        <f t="shared" si="23"/>
        <v>176</v>
      </c>
    </row>
    <row r="148" spans="1:5" s="83" customFormat="1" ht="12" customHeight="1">
      <c r="A148" s="9">
        <v>0.64236111111111105</v>
      </c>
      <c r="B148" s="8" t="s">
        <v>65</v>
      </c>
      <c r="C148" s="40">
        <f t="shared" si="21"/>
        <v>550</v>
      </c>
      <c r="D148" s="17">
        <f t="shared" si="22"/>
        <v>199</v>
      </c>
      <c r="E148" s="85">
        <f t="shared" si="23"/>
        <v>176</v>
      </c>
    </row>
    <row r="149" spans="1:5" s="83" customFormat="1" ht="12" customHeight="1">
      <c r="A149" s="9">
        <v>0.64583333333333337</v>
      </c>
      <c r="B149" s="8" t="s">
        <v>50</v>
      </c>
      <c r="C149" s="41">
        <f t="shared" si="21"/>
        <v>550</v>
      </c>
      <c r="D149" s="19">
        <f t="shared" si="22"/>
        <v>199</v>
      </c>
      <c r="E149" s="85">
        <f t="shared" si="23"/>
        <v>176</v>
      </c>
    </row>
    <row r="150" spans="1:5" s="83" customFormat="1" ht="12" customHeight="1">
      <c r="A150" s="9">
        <v>0.67013888888888884</v>
      </c>
      <c r="B150" s="10" t="s">
        <v>45</v>
      </c>
      <c r="C150" s="41">
        <f t="shared" si="21"/>
        <v>850</v>
      </c>
      <c r="D150" s="19">
        <f t="shared" si="22"/>
        <v>308</v>
      </c>
      <c r="E150" s="85">
        <f t="shared" si="23"/>
        <v>272</v>
      </c>
    </row>
    <row r="151" spans="1:5" s="83" customFormat="1" ht="12" customHeight="1">
      <c r="A151" s="9">
        <v>0.7104166666666667</v>
      </c>
      <c r="B151" s="8" t="s">
        <v>44</v>
      </c>
      <c r="C151" s="41">
        <f t="shared" ref="C151:C164" si="24">C31</f>
        <v>650</v>
      </c>
      <c r="D151" s="17">
        <f t="shared" ref="D151:D164" si="25">D31</f>
        <v>236</v>
      </c>
      <c r="E151" s="85">
        <f t="shared" ref="E151:E164" si="26">E31</f>
        <v>208</v>
      </c>
    </row>
    <row r="152" spans="1:5" s="83" customFormat="1" ht="12" customHeight="1">
      <c r="A152" s="9">
        <v>0.76041666666666663</v>
      </c>
      <c r="B152" s="8" t="s">
        <v>37</v>
      </c>
      <c r="C152" s="40">
        <f t="shared" si="24"/>
        <v>1500</v>
      </c>
      <c r="D152" s="4">
        <f t="shared" si="25"/>
        <v>543</v>
      </c>
      <c r="E152" s="85">
        <f t="shared" si="26"/>
        <v>481</v>
      </c>
    </row>
    <row r="153" spans="1:5" s="83" customFormat="1" ht="12" customHeight="1">
      <c r="A153" s="9">
        <v>0.77430555555555547</v>
      </c>
      <c r="B153" s="8" t="s">
        <v>45</v>
      </c>
      <c r="C153" s="40">
        <f t="shared" si="24"/>
        <v>1500</v>
      </c>
      <c r="D153" s="4">
        <f t="shared" si="25"/>
        <v>543</v>
      </c>
      <c r="E153" s="85">
        <f t="shared" si="26"/>
        <v>481</v>
      </c>
    </row>
    <row r="154" spans="1:5" s="83" customFormat="1" ht="12" customHeight="1">
      <c r="A154" s="9">
        <v>0.79166666666666663</v>
      </c>
      <c r="B154" s="10" t="s">
        <v>41</v>
      </c>
      <c r="C154" s="41">
        <f t="shared" si="24"/>
        <v>1500</v>
      </c>
      <c r="D154" s="17">
        <f t="shared" si="25"/>
        <v>543</v>
      </c>
      <c r="E154" s="85">
        <f t="shared" si="26"/>
        <v>481</v>
      </c>
    </row>
    <row r="155" spans="1:5" s="83" customFormat="1" ht="12" customHeight="1">
      <c r="A155" s="9">
        <v>0.80555555555555547</v>
      </c>
      <c r="B155" s="8" t="s">
        <v>65</v>
      </c>
      <c r="C155" s="40">
        <f t="shared" si="24"/>
        <v>1500</v>
      </c>
      <c r="D155" s="17">
        <f t="shared" si="25"/>
        <v>543</v>
      </c>
      <c r="E155" s="85">
        <f t="shared" si="26"/>
        <v>481</v>
      </c>
    </row>
    <row r="156" spans="1:5" s="83" customFormat="1" ht="12" customHeight="1">
      <c r="A156" s="9">
        <v>0.80902777777777779</v>
      </c>
      <c r="B156" s="10" t="s">
        <v>43</v>
      </c>
      <c r="C156" s="40">
        <f t="shared" si="24"/>
        <v>2000</v>
      </c>
      <c r="D156" s="4">
        <f t="shared" si="25"/>
        <v>725</v>
      </c>
      <c r="E156" s="85">
        <f t="shared" si="26"/>
        <v>641</v>
      </c>
    </row>
    <row r="157" spans="1:5" s="83" customFormat="1" ht="12" customHeight="1">
      <c r="A157" s="9">
        <v>0.83333333333333337</v>
      </c>
      <c r="B157" s="10" t="s">
        <v>43</v>
      </c>
      <c r="C157" s="40">
        <f t="shared" si="24"/>
        <v>2400</v>
      </c>
      <c r="D157" s="4">
        <f t="shared" si="25"/>
        <v>870</v>
      </c>
      <c r="E157" s="85">
        <f t="shared" si="26"/>
        <v>769</v>
      </c>
    </row>
    <row r="158" spans="1:5" s="83" customFormat="1" ht="12" customHeight="1">
      <c r="A158" s="9">
        <v>0.875</v>
      </c>
      <c r="B158" s="10" t="s">
        <v>46</v>
      </c>
      <c r="C158" s="41">
        <f t="shared" si="24"/>
        <v>1700</v>
      </c>
      <c r="D158" s="17">
        <f t="shared" si="25"/>
        <v>616</v>
      </c>
      <c r="E158" s="85">
        <f t="shared" si="26"/>
        <v>545</v>
      </c>
    </row>
    <row r="159" spans="1:5" s="83" customFormat="1" ht="12" customHeight="1">
      <c r="A159" s="9">
        <v>0.90277777777777779</v>
      </c>
      <c r="B159" s="8" t="s">
        <v>65</v>
      </c>
      <c r="C159" s="40">
        <f t="shared" si="24"/>
        <v>1700</v>
      </c>
      <c r="D159" s="17">
        <f t="shared" si="25"/>
        <v>616</v>
      </c>
      <c r="E159" s="85">
        <f t="shared" si="26"/>
        <v>545</v>
      </c>
    </row>
    <row r="160" spans="1:5" s="83" customFormat="1" ht="12" customHeight="1">
      <c r="A160" s="9">
        <v>0.91666666666666663</v>
      </c>
      <c r="B160" s="8" t="s">
        <v>37</v>
      </c>
      <c r="C160" s="41">
        <f t="shared" si="24"/>
        <v>1700</v>
      </c>
      <c r="D160" s="17">
        <f t="shared" si="25"/>
        <v>616</v>
      </c>
      <c r="E160" s="85">
        <f t="shared" si="26"/>
        <v>545</v>
      </c>
    </row>
    <row r="161" spans="1:5" s="83" customFormat="1" ht="12" customHeight="1">
      <c r="A161" s="9">
        <v>0.93055555555555547</v>
      </c>
      <c r="B161" s="8" t="s">
        <v>45</v>
      </c>
      <c r="C161" s="41">
        <f t="shared" si="24"/>
        <v>2100</v>
      </c>
      <c r="D161" s="17">
        <f t="shared" si="25"/>
        <v>761</v>
      </c>
      <c r="E161" s="85">
        <f t="shared" si="26"/>
        <v>673</v>
      </c>
    </row>
    <row r="162" spans="1:5" s="83" customFormat="1" ht="12" customHeight="1">
      <c r="A162" s="9">
        <v>0.96527777777777779</v>
      </c>
      <c r="B162" s="8" t="s">
        <v>45</v>
      </c>
      <c r="C162" s="41">
        <f t="shared" si="24"/>
        <v>2000</v>
      </c>
      <c r="D162" s="4">
        <f t="shared" si="25"/>
        <v>725</v>
      </c>
      <c r="E162" s="85">
        <f t="shared" si="26"/>
        <v>641</v>
      </c>
    </row>
    <row r="163" spans="1:5" s="83" customFormat="1" ht="12" customHeight="1">
      <c r="A163" s="9">
        <v>0</v>
      </c>
      <c r="B163" s="8" t="s">
        <v>37</v>
      </c>
      <c r="C163" s="41">
        <f t="shared" si="24"/>
        <v>600</v>
      </c>
      <c r="D163" s="4">
        <f t="shared" si="25"/>
        <v>217</v>
      </c>
      <c r="E163" s="85">
        <f t="shared" si="26"/>
        <v>192</v>
      </c>
    </row>
    <row r="164" spans="1:5" s="83" customFormat="1" ht="12" customHeight="1">
      <c r="A164" s="9">
        <v>1.3888888888888888E-2</v>
      </c>
      <c r="B164" s="8" t="s">
        <v>37</v>
      </c>
      <c r="C164" s="41">
        <f t="shared" si="24"/>
        <v>450</v>
      </c>
      <c r="D164" s="4">
        <f t="shared" si="25"/>
        <v>163</v>
      </c>
      <c r="E164" s="85">
        <f t="shared" si="26"/>
        <v>144</v>
      </c>
    </row>
    <row r="165" spans="1:5" s="83" customFormat="1" ht="12" customHeight="1">
      <c r="A165" s="5">
        <v>2.7777777777777776E-2</v>
      </c>
      <c r="B165" s="6" t="s">
        <v>41</v>
      </c>
      <c r="C165" s="42"/>
      <c r="D165" s="7"/>
      <c r="E165" s="84"/>
    </row>
    <row r="166" spans="1:5" s="83" customFormat="1" ht="12" customHeight="1">
      <c r="A166" s="9">
        <v>3.4722222222222224E-2</v>
      </c>
      <c r="B166" s="8" t="s">
        <v>47</v>
      </c>
      <c r="C166" s="40">
        <f t="shared" ref="C166:E167" si="27">C46</f>
        <v>300</v>
      </c>
      <c r="D166" s="4">
        <f t="shared" si="27"/>
        <v>109</v>
      </c>
      <c r="E166" s="85">
        <f t="shared" si="27"/>
        <v>96</v>
      </c>
    </row>
    <row r="167" spans="1:5" s="83" customFormat="1" ht="12" customHeight="1" thickBot="1">
      <c r="A167" s="13">
        <v>4.8611111111111112E-2</v>
      </c>
      <c r="B167" s="14" t="s">
        <v>65</v>
      </c>
      <c r="C167" s="43">
        <f t="shared" si="27"/>
        <v>250</v>
      </c>
      <c r="D167" s="15">
        <f t="shared" si="27"/>
        <v>91</v>
      </c>
      <c r="E167" s="86">
        <f t="shared" si="27"/>
        <v>80</v>
      </c>
    </row>
    <row r="168" spans="1:5" s="80" customFormat="1" ht="13.8" thickBot="1">
      <c r="A168" s="224" t="s">
        <v>6</v>
      </c>
      <c r="B168" s="225"/>
      <c r="C168" s="225"/>
      <c r="D168" s="225"/>
      <c r="E168" s="226"/>
    </row>
    <row r="169" spans="1:5" s="83" customFormat="1" ht="12" customHeight="1">
      <c r="A169" s="2">
        <v>0.25</v>
      </c>
      <c r="B169" s="3" t="s">
        <v>40</v>
      </c>
      <c r="C169" s="37">
        <f>C11</f>
        <v>1300</v>
      </c>
      <c r="D169" s="32">
        <f>D11</f>
        <v>471</v>
      </c>
      <c r="E169" s="82">
        <f>E11</f>
        <v>417</v>
      </c>
    </row>
    <row r="170" spans="1:5" s="83" customFormat="1" ht="12" customHeight="1">
      <c r="A170" s="5">
        <v>0.29166666666666669</v>
      </c>
      <c r="B170" s="16" t="s">
        <v>41</v>
      </c>
      <c r="C170" s="38"/>
      <c r="D170" s="7"/>
      <c r="E170" s="84"/>
    </row>
    <row r="171" spans="1:5" s="83" customFormat="1" ht="12" customHeight="1">
      <c r="A171" s="9">
        <v>0.3034722222222222</v>
      </c>
      <c r="B171" s="10" t="s">
        <v>65</v>
      </c>
      <c r="C171" s="39">
        <f t="shared" ref="C171:E172" si="28">C13</f>
        <v>1450</v>
      </c>
      <c r="D171" s="4">
        <f t="shared" si="28"/>
        <v>525</v>
      </c>
      <c r="E171" s="85">
        <f t="shared" si="28"/>
        <v>465</v>
      </c>
    </row>
    <row r="172" spans="1:5" s="83" customFormat="1" ht="12" customHeight="1">
      <c r="A172" s="9">
        <v>0.30555555555555552</v>
      </c>
      <c r="B172" s="10" t="s">
        <v>40</v>
      </c>
      <c r="C172" s="39">
        <f t="shared" si="28"/>
        <v>1450</v>
      </c>
      <c r="D172" s="4">
        <f t="shared" si="28"/>
        <v>525</v>
      </c>
      <c r="E172" s="85">
        <f t="shared" si="28"/>
        <v>465</v>
      </c>
    </row>
    <row r="173" spans="1:5" s="83" customFormat="1" ht="12" customHeight="1">
      <c r="A173" s="5">
        <v>0.33333333333333331</v>
      </c>
      <c r="B173" s="16" t="s">
        <v>41</v>
      </c>
      <c r="C173" s="38"/>
      <c r="D173" s="7"/>
      <c r="E173" s="84"/>
    </row>
    <row r="174" spans="1:5" s="83" customFormat="1" ht="12" customHeight="1">
      <c r="A174" s="9">
        <v>0.3430555555555555</v>
      </c>
      <c r="B174" s="10" t="s">
        <v>65</v>
      </c>
      <c r="C174" s="39">
        <f t="shared" ref="C174:E175" si="29">C16</f>
        <v>900</v>
      </c>
      <c r="D174" s="4">
        <f t="shared" si="29"/>
        <v>326</v>
      </c>
      <c r="E174" s="85">
        <f t="shared" si="29"/>
        <v>288</v>
      </c>
    </row>
    <row r="175" spans="1:5" s="83" customFormat="1" ht="12" customHeight="1">
      <c r="A175" s="9">
        <v>0.34513888888888888</v>
      </c>
      <c r="B175" s="10" t="s">
        <v>40</v>
      </c>
      <c r="C175" s="39">
        <f t="shared" si="29"/>
        <v>900</v>
      </c>
      <c r="D175" s="4">
        <f t="shared" si="29"/>
        <v>326</v>
      </c>
      <c r="E175" s="85">
        <f t="shared" si="29"/>
        <v>288</v>
      </c>
    </row>
    <row r="176" spans="1:5" s="83" customFormat="1" ht="12" customHeight="1">
      <c r="A176" s="5">
        <v>0.375</v>
      </c>
      <c r="B176" s="16" t="s">
        <v>41</v>
      </c>
      <c r="C176" s="38"/>
      <c r="D176" s="7"/>
      <c r="E176" s="84"/>
    </row>
    <row r="177" spans="1:5" s="83" customFormat="1" ht="12" customHeight="1">
      <c r="A177" s="9">
        <v>0.38055555555555554</v>
      </c>
      <c r="B177" s="10" t="s">
        <v>65</v>
      </c>
      <c r="C177" s="39">
        <f>C19</f>
        <v>900</v>
      </c>
      <c r="D177" s="17">
        <f>D19</f>
        <v>326</v>
      </c>
      <c r="E177" s="85">
        <f>E19</f>
        <v>288</v>
      </c>
    </row>
    <row r="178" spans="1:5" s="83" customFormat="1" ht="12" customHeight="1">
      <c r="A178" s="9">
        <v>0.38263888888888892</v>
      </c>
      <c r="B178" s="10" t="s">
        <v>43</v>
      </c>
      <c r="C178" s="39">
        <f t="shared" ref="C178:E180" si="30">C58</f>
        <v>1000</v>
      </c>
      <c r="D178" s="17">
        <f t="shared" si="30"/>
        <v>362</v>
      </c>
      <c r="E178" s="85">
        <f t="shared" si="30"/>
        <v>321</v>
      </c>
    </row>
    <row r="179" spans="1:5" s="83" customFormat="1" ht="12" customHeight="1">
      <c r="A179" s="29">
        <v>0.41666666666666669</v>
      </c>
      <c r="B179" s="10" t="s">
        <v>43</v>
      </c>
      <c r="C179" s="39">
        <f t="shared" si="30"/>
        <v>1200</v>
      </c>
      <c r="D179" s="17">
        <f t="shared" si="30"/>
        <v>435</v>
      </c>
      <c r="E179" s="85">
        <f t="shared" si="30"/>
        <v>385</v>
      </c>
    </row>
    <row r="180" spans="1:5" s="83" customFormat="1" ht="12" customHeight="1">
      <c r="A180" s="29">
        <v>0.4513888888888889</v>
      </c>
      <c r="B180" s="10" t="s">
        <v>45</v>
      </c>
      <c r="C180" s="39">
        <f t="shared" si="30"/>
        <v>950</v>
      </c>
      <c r="D180" s="19">
        <f t="shared" si="30"/>
        <v>344</v>
      </c>
      <c r="E180" s="85">
        <f t="shared" si="30"/>
        <v>304</v>
      </c>
    </row>
    <row r="181" spans="1:5" s="83" customFormat="1" ht="12" customHeight="1">
      <c r="A181" s="5">
        <v>0.5</v>
      </c>
      <c r="B181" s="16" t="s">
        <v>41</v>
      </c>
      <c r="C181" s="38"/>
      <c r="D181" s="18"/>
      <c r="E181" s="84"/>
    </row>
    <row r="182" spans="1:5" s="83" customFormat="1" ht="12" customHeight="1">
      <c r="A182" s="9">
        <v>0.50694444444444442</v>
      </c>
      <c r="B182" s="10" t="s">
        <v>65</v>
      </c>
      <c r="C182" s="39">
        <f t="shared" ref="C182:E183" si="31">C24</f>
        <v>950</v>
      </c>
      <c r="D182" s="17">
        <f t="shared" si="31"/>
        <v>344</v>
      </c>
      <c r="E182" s="85">
        <f t="shared" si="31"/>
        <v>304</v>
      </c>
    </row>
    <row r="183" spans="1:5" s="83" customFormat="1" ht="12" customHeight="1">
      <c r="A183" s="9">
        <v>0.50902777777777775</v>
      </c>
      <c r="B183" s="10" t="s">
        <v>45</v>
      </c>
      <c r="C183" s="39">
        <f t="shared" si="31"/>
        <v>950</v>
      </c>
      <c r="D183" s="17">
        <f t="shared" si="31"/>
        <v>344</v>
      </c>
      <c r="E183" s="85">
        <f t="shared" si="31"/>
        <v>304</v>
      </c>
    </row>
    <row r="184" spans="1:5" s="83" customFormat="1" ht="12" customHeight="1">
      <c r="A184" s="9">
        <v>0.54166666666666663</v>
      </c>
      <c r="B184" s="10" t="s">
        <v>37</v>
      </c>
      <c r="C184" s="39">
        <f t="shared" ref="C184:C190" si="32">C64</f>
        <v>300</v>
      </c>
      <c r="D184" s="19">
        <f t="shared" ref="D184:D189" si="33">D64</f>
        <v>109</v>
      </c>
      <c r="E184" s="85">
        <f t="shared" ref="E184:E189" si="34">E64</f>
        <v>96</v>
      </c>
    </row>
    <row r="185" spans="1:5" s="83" customFormat="1" ht="12" customHeight="1">
      <c r="A185" s="9">
        <v>0.56944444444444442</v>
      </c>
      <c r="B185" s="8" t="s">
        <v>49</v>
      </c>
      <c r="C185" s="40">
        <f t="shared" si="32"/>
        <v>200</v>
      </c>
      <c r="D185" s="19">
        <f t="shared" si="33"/>
        <v>72</v>
      </c>
      <c r="E185" s="85">
        <f t="shared" si="34"/>
        <v>64</v>
      </c>
    </row>
    <row r="186" spans="1:5" s="83" customFormat="1" ht="12" customHeight="1">
      <c r="A186" s="9">
        <v>0.61111111111111105</v>
      </c>
      <c r="B186" s="8" t="s">
        <v>45</v>
      </c>
      <c r="C186" s="40">
        <f t="shared" si="32"/>
        <v>550</v>
      </c>
      <c r="D186" s="19">
        <f t="shared" si="33"/>
        <v>199</v>
      </c>
      <c r="E186" s="85">
        <f t="shared" si="34"/>
        <v>176</v>
      </c>
    </row>
    <row r="187" spans="1:5" s="83" customFormat="1" ht="12" customHeight="1">
      <c r="A187" s="9">
        <v>0.625</v>
      </c>
      <c r="B187" s="8" t="s">
        <v>41</v>
      </c>
      <c r="C187" s="41">
        <f t="shared" si="32"/>
        <v>550</v>
      </c>
      <c r="D187" s="17">
        <f t="shared" si="33"/>
        <v>199</v>
      </c>
      <c r="E187" s="85">
        <f t="shared" si="34"/>
        <v>176</v>
      </c>
    </row>
    <row r="188" spans="1:5" s="83" customFormat="1" ht="12" customHeight="1">
      <c r="A188" s="9">
        <v>0.64236111111111105</v>
      </c>
      <c r="B188" s="8" t="s">
        <v>65</v>
      </c>
      <c r="C188" s="41">
        <f t="shared" si="32"/>
        <v>550</v>
      </c>
      <c r="D188" s="17">
        <f t="shared" si="33"/>
        <v>199</v>
      </c>
      <c r="E188" s="85">
        <f t="shared" si="34"/>
        <v>176</v>
      </c>
    </row>
    <row r="189" spans="1:5" s="83" customFormat="1" ht="12" customHeight="1">
      <c r="A189" s="9">
        <v>0.64583333333333337</v>
      </c>
      <c r="B189" s="8" t="s">
        <v>50</v>
      </c>
      <c r="C189" s="41">
        <f t="shared" si="32"/>
        <v>550</v>
      </c>
      <c r="D189" s="19">
        <f t="shared" si="33"/>
        <v>199</v>
      </c>
      <c r="E189" s="85">
        <f t="shared" si="34"/>
        <v>176</v>
      </c>
    </row>
    <row r="190" spans="1:5" s="83" customFormat="1" ht="12" customHeight="1">
      <c r="A190" s="9">
        <v>0.67013888888888884</v>
      </c>
      <c r="B190" s="8" t="s">
        <v>50</v>
      </c>
      <c r="C190" s="41">
        <f t="shared" si="32"/>
        <v>850</v>
      </c>
      <c r="D190" s="19">
        <f>ROUND(C190/1.2/2.3,0)</f>
        <v>308</v>
      </c>
      <c r="E190" s="85">
        <f>ROUND(C190/1.2/2.6,0)</f>
        <v>272</v>
      </c>
    </row>
    <row r="191" spans="1:5" s="83" customFormat="1" ht="12" customHeight="1">
      <c r="A191" s="9">
        <v>0.71180555555555547</v>
      </c>
      <c r="B191" s="8" t="s">
        <v>50</v>
      </c>
      <c r="C191" s="41">
        <v>850</v>
      </c>
      <c r="D191" s="17">
        <f>ROUND(C191/1.2/2.3,0)</f>
        <v>308</v>
      </c>
      <c r="E191" s="85">
        <f>ROUND(C191/1.2/2.6,0)</f>
        <v>272</v>
      </c>
    </row>
    <row r="192" spans="1:5" s="83" customFormat="1" ht="12" customHeight="1">
      <c r="A192" s="9">
        <v>0.76041666666666663</v>
      </c>
      <c r="B192" s="8" t="s">
        <v>37</v>
      </c>
      <c r="C192" s="41">
        <f t="shared" ref="C192:C199" si="35">C32</f>
        <v>1500</v>
      </c>
      <c r="D192" s="17">
        <f t="shared" ref="D192:D199" si="36">D32</f>
        <v>543</v>
      </c>
      <c r="E192" s="85">
        <f t="shared" ref="E192:E199" si="37">E32</f>
        <v>481</v>
      </c>
    </row>
    <row r="193" spans="1:5" s="83" customFormat="1" ht="12" customHeight="1">
      <c r="A193" s="9">
        <v>0.77430555555555547</v>
      </c>
      <c r="B193" s="8" t="s">
        <v>45</v>
      </c>
      <c r="C193" s="41">
        <f t="shared" si="35"/>
        <v>1500</v>
      </c>
      <c r="D193" s="4">
        <f t="shared" si="36"/>
        <v>543</v>
      </c>
      <c r="E193" s="85">
        <f t="shared" si="37"/>
        <v>481</v>
      </c>
    </row>
    <row r="194" spans="1:5" s="83" customFormat="1" ht="12" customHeight="1">
      <c r="A194" s="9">
        <v>0.79166666666666663</v>
      </c>
      <c r="B194" s="8" t="s">
        <v>41</v>
      </c>
      <c r="C194" s="40">
        <f t="shared" si="35"/>
        <v>1500</v>
      </c>
      <c r="D194" s="17">
        <f t="shared" si="36"/>
        <v>543</v>
      </c>
      <c r="E194" s="85">
        <f t="shared" si="37"/>
        <v>481</v>
      </c>
    </row>
    <row r="195" spans="1:5" s="83" customFormat="1" ht="12" customHeight="1">
      <c r="A195" s="9">
        <v>0.80555555555555547</v>
      </c>
      <c r="B195" s="8" t="s">
        <v>65</v>
      </c>
      <c r="C195" s="41">
        <f t="shared" si="35"/>
        <v>1500</v>
      </c>
      <c r="D195" s="17">
        <f t="shared" si="36"/>
        <v>543</v>
      </c>
      <c r="E195" s="85">
        <f t="shared" si="37"/>
        <v>481</v>
      </c>
    </row>
    <row r="196" spans="1:5" s="83" customFormat="1" ht="12" customHeight="1">
      <c r="A196" s="9">
        <v>0.80902777777777779</v>
      </c>
      <c r="B196" s="10" t="s">
        <v>43</v>
      </c>
      <c r="C196" s="40">
        <f t="shared" si="35"/>
        <v>2000</v>
      </c>
      <c r="D196" s="4">
        <f t="shared" si="36"/>
        <v>725</v>
      </c>
      <c r="E196" s="85">
        <f t="shared" si="37"/>
        <v>641</v>
      </c>
    </row>
    <row r="197" spans="1:5" s="83" customFormat="1" ht="12" customHeight="1">
      <c r="A197" s="9">
        <v>0.83333333333333337</v>
      </c>
      <c r="B197" s="10" t="s">
        <v>43</v>
      </c>
      <c r="C197" s="40">
        <f t="shared" si="35"/>
        <v>2400</v>
      </c>
      <c r="D197" s="4">
        <f t="shared" si="36"/>
        <v>870</v>
      </c>
      <c r="E197" s="85">
        <f t="shared" si="37"/>
        <v>769</v>
      </c>
    </row>
    <row r="198" spans="1:5" s="83" customFormat="1" ht="12" customHeight="1">
      <c r="A198" s="9">
        <v>0.875</v>
      </c>
      <c r="B198" s="8" t="s">
        <v>46</v>
      </c>
      <c r="C198" s="40">
        <f t="shared" si="35"/>
        <v>1700</v>
      </c>
      <c r="D198" s="17">
        <f>D38</f>
        <v>616</v>
      </c>
      <c r="E198" s="85">
        <f t="shared" si="37"/>
        <v>545</v>
      </c>
    </row>
    <row r="199" spans="1:5" s="83" customFormat="1" ht="12" customHeight="1">
      <c r="A199" s="9">
        <v>0.90277777777777779</v>
      </c>
      <c r="B199" s="8" t="s">
        <v>65</v>
      </c>
      <c r="C199" s="40">
        <f t="shared" si="35"/>
        <v>1700</v>
      </c>
      <c r="D199" s="17">
        <f t="shared" si="36"/>
        <v>616</v>
      </c>
      <c r="E199" s="85">
        <f t="shared" si="37"/>
        <v>545</v>
      </c>
    </row>
    <row r="200" spans="1:5" s="83" customFormat="1" ht="12" customHeight="1">
      <c r="A200" s="9">
        <v>0.91666666666666663</v>
      </c>
      <c r="B200" s="8" t="s">
        <v>64</v>
      </c>
      <c r="C200" s="41">
        <v>1350</v>
      </c>
      <c r="D200" s="17">
        <f>ROUND(C200/1.2/2.3,0)</f>
        <v>489</v>
      </c>
      <c r="E200" s="85">
        <f>ROUND(C200/1.2/2.6,0)</f>
        <v>433</v>
      </c>
    </row>
    <row r="201" spans="1:5" s="83" customFormat="1" ht="12" customHeight="1">
      <c r="A201" s="9">
        <v>0.97916666666666663</v>
      </c>
      <c r="B201" s="8" t="s">
        <v>53</v>
      </c>
      <c r="C201" s="41">
        <v>1050</v>
      </c>
      <c r="D201" s="17">
        <f>ROUND(C201/1.2/2.3,0)</f>
        <v>380</v>
      </c>
      <c r="E201" s="85">
        <f>ROUND(C201/1.2/2.6,0)</f>
        <v>337</v>
      </c>
    </row>
    <row r="202" spans="1:5" s="83" customFormat="1" ht="12" customHeight="1">
      <c r="A202" s="30">
        <v>8.3333333333333329E-2</v>
      </c>
      <c r="B202" s="6" t="s">
        <v>41</v>
      </c>
      <c r="C202" s="44"/>
      <c r="D202" s="20"/>
      <c r="E202" s="84"/>
    </row>
    <row r="203" spans="1:5" s="83" customFormat="1" ht="12" customHeight="1">
      <c r="A203" s="31">
        <v>9.7222222222222224E-2</v>
      </c>
      <c r="B203" s="8" t="s">
        <v>47</v>
      </c>
      <c r="C203" s="40">
        <v>300</v>
      </c>
      <c r="D203" s="17">
        <f>D46</f>
        <v>109</v>
      </c>
      <c r="E203" s="85">
        <f>E46</f>
        <v>96</v>
      </c>
    </row>
    <row r="204" spans="1:5" s="83" customFormat="1" ht="12" customHeight="1" thickBot="1">
      <c r="A204" s="28">
        <v>0.10416666666666667</v>
      </c>
      <c r="B204" s="14" t="s">
        <v>65</v>
      </c>
      <c r="C204" s="43">
        <f>C47</f>
        <v>250</v>
      </c>
      <c r="D204" s="15">
        <f>D47</f>
        <v>91</v>
      </c>
      <c r="E204" s="86">
        <f>E47</f>
        <v>80</v>
      </c>
    </row>
    <row r="205" spans="1:5" s="80" customFormat="1" ht="14.25" customHeight="1" thickBot="1">
      <c r="A205" s="224" t="s">
        <v>54</v>
      </c>
      <c r="B205" s="225"/>
      <c r="C205" s="225"/>
      <c r="D205" s="225"/>
      <c r="E205" s="226"/>
    </row>
    <row r="206" spans="1:5" s="83" customFormat="1" ht="12">
      <c r="A206" s="2">
        <v>0.29166666666666669</v>
      </c>
      <c r="B206" s="3" t="s">
        <v>53</v>
      </c>
      <c r="C206" s="45">
        <v>500</v>
      </c>
      <c r="D206" s="48">
        <f>ROUND(C206/1.2/2.3,0)</f>
        <v>181</v>
      </c>
      <c r="E206" s="88">
        <f>ROUND(C206/1.2/2.6,0)</f>
        <v>160</v>
      </c>
    </row>
    <row r="207" spans="1:5" s="83" customFormat="1" ht="12">
      <c r="A207" s="9">
        <v>0.35416666666666669</v>
      </c>
      <c r="B207" s="22" t="s">
        <v>37</v>
      </c>
      <c r="C207" s="41">
        <v>400</v>
      </c>
      <c r="D207" s="17">
        <f>ROUND(C207/1.2/2.3,0)</f>
        <v>145</v>
      </c>
      <c r="E207" s="89">
        <f>ROUND(C207/1.2/2.6,0)</f>
        <v>128</v>
      </c>
    </row>
    <row r="208" spans="1:5" s="83" customFormat="1" ht="12">
      <c r="A208" s="5">
        <v>0.375</v>
      </c>
      <c r="B208" s="6" t="s">
        <v>41</v>
      </c>
      <c r="C208" s="46"/>
      <c r="D208" s="20"/>
      <c r="E208" s="90"/>
    </row>
    <row r="209" spans="1:5" s="83" customFormat="1" ht="12">
      <c r="A209" s="9">
        <v>0.38055555555555554</v>
      </c>
      <c r="B209" s="22" t="s">
        <v>65</v>
      </c>
      <c r="C209" s="41">
        <v>500</v>
      </c>
      <c r="D209" s="17">
        <f>ROUND(C209/1.2/2.3,0)</f>
        <v>181</v>
      </c>
      <c r="E209" s="89">
        <f>ROUND(C209/1.2/2.6,0)</f>
        <v>160</v>
      </c>
    </row>
    <row r="210" spans="1:5" s="83" customFormat="1" ht="12">
      <c r="A210" s="9">
        <v>0.38194444444444442</v>
      </c>
      <c r="B210" s="22" t="s">
        <v>37</v>
      </c>
      <c r="C210" s="41">
        <v>650</v>
      </c>
      <c r="D210" s="17">
        <f>ROUND(C210/1.2/2.3,0)</f>
        <v>236</v>
      </c>
      <c r="E210" s="89">
        <f>ROUND(C210/1.2/2.6,0)</f>
        <v>208</v>
      </c>
    </row>
    <row r="211" spans="1:5" s="83" customFormat="1" ht="12">
      <c r="A211" s="9">
        <v>0.40972222222222227</v>
      </c>
      <c r="B211" s="8" t="s">
        <v>38</v>
      </c>
      <c r="C211" s="41">
        <v>650</v>
      </c>
      <c r="D211" s="17">
        <f>ROUND(C211/1.2/2.3,0)</f>
        <v>236</v>
      </c>
      <c r="E211" s="89">
        <f>ROUND(C211/1.2/2.6,0)</f>
        <v>208</v>
      </c>
    </row>
    <row r="212" spans="1:5" s="83" customFormat="1" ht="12">
      <c r="A212" s="9">
        <v>0.47222222222222227</v>
      </c>
      <c r="B212" s="22" t="s">
        <v>38</v>
      </c>
      <c r="C212" s="41">
        <v>650</v>
      </c>
      <c r="D212" s="17">
        <f>ROUND(C212/1.2/2.3,0)</f>
        <v>236</v>
      </c>
      <c r="E212" s="89">
        <f>ROUND(C212/1.2/2.6,0)</f>
        <v>208</v>
      </c>
    </row>
    <row r="213" spans="1:5" s="83" customFormat="1" ht="12">
      <c r="A213" s="5">
        <v>0.5</v>
      </c>
      <c r="B213" s="23" t="s">
        <v>41</v>
      </c>
      <c r="C213" s="42"/>
      <c r="D213" s="20"/>
      <c r="E213" s="90"/>
    </row>
    <row r="214" spans="1:5" s="83" customFormat="1" ht="12">
      <c r="A214" s="9">
        <v>0.50694444444444442</v>
      </c>
      <c r="B214" s="22" t="s">
        <v>65</v>
      </c>
      <c r="C214" s="41">
        <v>650</v>
      </c>
      <c r="D214" s="17">
        <f t="shared" ref="D214:D256" si="38">ROUND(C214/1.2/2.3,0)</f>
        <v>236</v>
      </c>
      <c r="E214" s="89">
        <f t="shared" ref="E214:E256" si="39">ROUND(C214/1.2/2.6,0)</f>
        <v>208</v>
      </c>
    </row>
    <row r="215" spans="1:5" s="83" customFormat="1" ht="12">
      <c r="A215" s="9">
        <v>0.51041666666666663</v>
      </c>
      <c r="B215" s="22" t="s">
        <v>55</v>
      </c>
      <c r="C215" s="41">
        <v>650</v>
      </c>
      <c r="D215" s="17">
        <f t="shared" si="38"/>
        <v>236</v>
      </c>
      <c r="E215" s="89">
        <f t="shared" si="39"/>
        <v>208</v>
      </c>
    </row>
    <row r="216" spans="1:5" s="83" customFormat="1" ht="12">
      <c r="A216" s="9">
        <v>0.53472222222222221</v>
      </c>
      <c r="B216" s="22" t="s">
        <v>53</v>
      </c>
      <c r="C216" s="41">
        <v>1300</v>
      </c>
      <c r="D216" s="17">
        <f t="shared" si="38"/>
        <v>471</v>
      </c>
      <c r="E216" s="89">
        <f t="shared" si="39"/>
        <v>417</v>
      </c>
    </row>
    <row r="217" spans="1:5" s="83" customFormat="1" ht="12">
      <c r="A217" s="9">
        <v>0.57638888888888895</v>
      </c>
      <c r="B217" s="22" t="s">
        <v>53</v>
      </c>
      <c r="C217" s="41">
        <v>1100</v>
      </c>
      <c r="D217" s="17">
        <f t="shared" si="38"/>
        <v>399</v>
      </c>
      <c r="E217" s="89">
        <f t="shared" si="39"/>
        <v>353</v>
      </c>
    </row>
    <row r="218" spans="1:5" s="83" customFormat="1" ht="12">
      <c r="A218" s="9">
        <v>0.57638888888888895</v>
      </c>
      <c r="B218" s="22" t="s">
        <v>37</v>
      </c>
      <c r="C218" s="41">
        <v>800</v>
      </c>
      <c r="D218" s="17">
        <f t="shared" si="38"/>
        <v>290</v>
      </c>
      <c r="E218" s="89">
        <f t="shared" si="39"/>
        <v>256</v>
      </c>
    </row>
    <row r="219" spans="1:5" s="83" customFormat="1" ht="12">
      <c r="A219" s="9" t="s">
        <v>56</v>
      </c>
      <c r="B219" s="22" t="s">
        <v>41</v>
      </c>
      <c r="C219" s="41">
        <v>1200</v>
      </c>
      <c r="D219" s="17">
        <f t="shared" si="38"/>
        <v>435</v>
      </c>
      <c r="E219" s="89">
        <f t="shared" si="39"/>
        <v>385</v>
      </c>
    </row>
    <row r="220" spans="1:5" s="83" customFormat="1" ht="12">
      <c r="A220" s="9">
        <v>0.65277777777777779</v>
      </c>
      <c r="B220" s="22" t="s">
        <v>65</v>
      </c>
      <c r="C220" s="41">
        <v>1200</v>
      </c>
      <c r="D220" s="17">
        <f t="shared" si="38"/>
        <v>435</v>
      </c>
      <c r="E220" s="89">
        <f t="shared" si="39"/>
        <v>385</v>
      </c>
    </row>
    <row r="221" spans="1:5" s="83" customFormat="1" ht="12">
      <c r="A221" s="9">
        <v>0.65625</v>
      </c>
      <c r="B221" s="22" t="s">
        <v>53</v>
      </c>
      <c r="C221" s="41">
        <v>1200</v>
      </c>
      <c r="D221" s="17">
        <f t="shared" si="38"/>
        <v>435</v>
      </c>
      <c r="E221" s="89">
        <f t="shared" si="39"/>
        <v>385</v>
      </c>
    </row>
    <row r="222" spans="1:5" s="83" customFormat="1" ht="12">
      <c r="A222" s="9">
        <v>0.70138888888888884</v>
      </c>
      <c r="B222" s="22" t="s">
        <v>53</v>
      </c>
      <c r="C222" s="41">
        <v>1600</v>
      </c>
      <c r="D222" s="17">
        <f t="shared" si="38"/>
        <v>580</v>
      </c>
      <c r="E222" s="89">
        <f t="shared" si="39"/>
        <v>513</v>
      </c>
    </row>
    <row r="223" spans="1:5" s="83" customFormat="1" ht="12">
      <c r="A223" s="9">
        <v>0.75</v>
      </c>
      <c r="B223" s="22" t="s">
        <v>53</v>
      </c>
      <c r="C223" s="41">
        <v>2100</v>
      </c>
      <c r="D223" s="17">
        <f t="shared" si="38"/>
        <v>761</v>
      </c>
      <c r="E223" s="89">
        <f t="shared" si="39"/>
        <v>673</v>
      </c>
    </row>
    <row r="224" spans="1:5" s="83" customFormat="1" ht="12">
      <c r="A224" s="9">
        <v>0.79166666666666663</v>
      </c>
      <c r="B224" s="22" t="s">
        <v>53</v>
      </c>
      <c r="C224" s="40">
        <v>2300</v>
      </c>
      <c r="D224" s="17">
        <f t="shared" si="38"/>
        <v>833</v>
      </c>
      <c r="E224" s="89">
        <f t="shared" si="39"/>
        <v>737</v>
      </c>
    </row>
    <row r="225" spans="1:5" s="83" customFormat="1" ht="12">
      <c r="A225" s="9">
        <v>0.83333333333333337</v>
      </c>
      <c r="B225" s="22" t="s">
        <v>49</v>
      </c>
      <c r="C225" s="40">
        <v>2000</v>
      </c>
      <c r="D225" s="17">
        <f t="shared" si="38"/>
        <v>725</v>
      </c>
      <c r="E225" s="89">
        <f t="shared" si="39"/>
        <v>641</v>
      </c>
    </row>
    <row r="226" spans="1:5" s="83" customFormat="1" ht="12">
      <c r="A226" s="9">
        <v>0.83333333333333337</v>
      </c>
      <c r="B226" s="8" t="s">
        <v>53</v>
      </c>
      <c r="C226" s="40">
        <v>3000</v>
      </c>
      <c r="D226" s="17">
        <f t="shared" si="38"/>
        <v>1087</v>
      </c>
      <c r="E226" s="89">
        <f t="shared" si="39"/>
        <v>962</v>
      </c>
    </row>
    <row r="227" spans="1:5" s="83" customFormat="1" ht="12">
      <c r="A227" s="9">
        <v>0.875</v>
      </c>
      <c r="B227" s="8" t="s">
        <v>46</v>
      </c>
      <c r="C227" s="40">
        <f>C38</f>
        <v>1700</v>
      </c>
      <c r="D227" s="17">
        <f t="shared" si="38"/>
        <v>616</v>
      </c>
      <c r="E227" s="89">
        <f t="shared" si="39"/>
        <v>545</v>
      </c>
    </row>
    <row r="228" spans="1:5" s="83" customFormat="1" ht="12">
      <c r="A228" s="9">
        <v>0.90277777777777779</v>
      </c>
      <c r="B228" s="8" t="s">
        <v>65</v>
      </c>
      <c r="C228" s="40">
        <f>C39</f>
        <v>1700</v>
      </c>
      <c r="D228" s="17">
        <f t="shared" si="38"/>
        <v>616</v>
      </c>
      <c r="E228" s="89">
        <f t="shared" si="39"/>
        <v>545</v>
      </c>
    </row>
    <row r="229" spans="1:5" s="83" customFormat="1" ht="14.4" customHeight="1">
      <c r="A229" s="9">
        <v>0.91666666666666663</v>
      </c>
      <c r="B229" s="8" t="s">
        <v>57</v>
      </c>
      <c r="C229" s="40">
        <v>1500</v>
      </c>
      <c r="D229" s="17">
        <f t="shared" si="38"/>
        <v>543</v>
      </c>
      <c r="E229" s="89">
        <f t="shared" si="39"/>
        <v>481</v>
      </c>
    </row>
    <row r="230" spans="1:5" s="83" customFormat="1" ht="12">
      <c r="A230" s="9">
        <v>0.97916666666666663</v>
      </c>
      <c r="B230" s="8" t="s">
        <v>53</v>
      </c>
      <c r="C230" s="40">
        <v>1000</v>
      </c>
      <c r="D230" s="17">
        <f t="shared" si="38"/>
        <v>362</v>
      </c>
      <c r="E230" s="89">
        <f t="shared" si="39"/>
        <v>321</v>
      </c>
    </row>
    <row r="231" spans="1:5" s="83" customFormat="1" ht="12">
      <c r="A231" s="9">
        <v>2.7777777777777776E-2</v>
      </c>
      <c r="B231" s="8" t="s">
        <v>53</v>
      </c>
      <c r="C231" s="40">
        <v>750</v>
      </c>
      <c r="D231" s="17">
        <f t="shared" si="38"/>
        <v>272</v>
      </c>
      <c r="E231" s="89">
        <f t="shared" si="39"/>
        <v>240</v>
      </c>
    </row>
    <row r="232" spans="1:5" s="83" customFormat="1" ht="12.6" thickBot="1">
      <c r="A232" s="13">
        <v>4.8611111111111112E-2</v>
      </c>
      <c r="B232" s="14" t="s">
        <v>47</v>
      </c>
      <c r="C232" s="43">
        <v>450</v>
      </c>
      <c r="D232" s="15">
        <f t="shared" si="38"/>
        <v>163</v>
      </c>
      <c r="E232" s="91">
        <f t="shared" si="39"/>
        <v>144</v>
      </c>
    </row>
    <row r="233" spans="1:5" s="80" customFormat="1" ht="15" customHeight="1" thickBot="1">
      <c r="A233" s="224" t="s">
        <v>58</v>
      </c>
      <c r="B233" s="225"/>
      <c r="C233" s="225"/>
      <c r="D233" s="225"/>
      <c r="E233" s="226"/>
    </row>
    <row r="234" spans="1:5" s="83" customFormat="1" ht="12" customHeight="1">
      <c r="A234" s="2">
        <v>0.29166666666666669</v>
      </c>
      <c r="B234" s="3" t="s">
        <v>53</v>
      </c>
      <c r="C234" s="45">
        <v>600</v>
      </c>
      <c r="D234" s="21">
        <f t="shared" si="38"/>
        <v>217</v>
      </c>
      <c r="E234" s="82">
        <f t="shared" si="39"/>
        <v>192</v>
      </c>
    </row>
    <row r="235" spans="1:5" s="83" customFormat="1" ht="12" customHeight="1">
      <c r="A235" s="9">
        <v>0.35416666666666669</v>
      </c>
      <c r="B235" s="25" t="s">
        <v>37</v>
      </c>
      <c r="C235" s="41">
        <v>500</v>
      </c>
      <c r="D235" s="19">
        <f t="shared" si="38"/>
        <v>181</v>
      </c>
      <c r="E235" s="85">
        <f t="shared" si="39"/>
        <v>160</v>
      </c>
    </row>
    <row r="236" spans="1:5" s="83" customFormat="1" ht="12" customHeight="1">
      <c r="A236" s="5">
        <v>0.375</v>
      </c>
      <c r="B236" s="6" t="s">
        <v>41</v>
      </c>
      <c r="C236" s="42"/>
      <c r="D236" s="12"/>
      <c r="E236" s="84"/>
    </row>
    <row r="237" spans="1:5" s="83" customFormat="1" ht="12" customHeight="1">
      <c r="A237" s="9">
        <v>0.38055555555555554</v>
      </c>
      <c r="B237" s="8" t="s">
        <v>65</v>
      </c>
      <c r="C237" s="41">
        <v>600</v>
      </c>
      <c r="D237" s="11">
        <f t="shared" si="38"/>
        <v>217</v>
      </c>
      <c r="E237" s="85">
        <f t="shared" si="39"/>
        <v>192</v>
      </c>
    </row>
    <row r="238" spans="1:5" s="83" customFormat="1" ht="12" customHeight="1">
      <c r="A238" s="9">
        <v>0.38194444444444442</v>
      </c>
      <c r="B238" s="8" t="s">
        <v>59</v>
      </c>
      <c r="C238" s="41">
        <v>600</v>
      </c>
      <c r="D238" s="11">
        <f t="shared" si="38"/>
        <v>217</v>
      </c>
      <c r="E238" s="85">
        <f t="shared" si="39"/>
        <v>192</v>
      </c>
    </row>
    <row r="239" spans="1:5" s="83" customFormat="1" ht="12" customHeight="1">
      <c r="A239" s="9">
        <v>0.40972222222222227</v>
      </c>
      <c r="B239" s="8" t="s">
        <v>37</v>
      </c>
      <c r="C239" s="40">
        <v>450</v>
      </c>
      <c r="D239" s="11">
        <f t="shared" si="38"/>
        <v>163</v>
      </c>
      <c r="E239" s="85">
        <f t="shared" si="39"/>
        <v>144</v>
      </c>
    </row>
    <row r="240" spans="1:5" s="83" customFormat="1" ht="12" customHeight="1">
      <c r="A240" s="9">
        <v>0.43402777777777773</v>
      </c>
      <c r="B240" s="25" t="s">
        <v>60</v>
      </c>
      <c r="C240" s="40">
        <v>400</v>
      </c>
      <c r="D240" s="11">
        <f t="shared" si="38"/>
        <v>145</v>
      </c>
      <c r="E240" s="85">
        <f t="shared" si="39"/>
        <v>128</v>
      </c>
    </row>
    <row r="241" spans="1:5" s="83" customFormat="1" ht="12" customHeight="1">
      <c r="A241" s="9">
        <v>0.46527777777777773</v>
      </c>
      <c r="B241" s="8" t="s">
        <v>37</v>
      </c>
      <c r="C241" s="40">
        <v>400</v>
      </c>
      <c r="D241" s="11">
        <f t="shared" si="38"/>
        <v>145</v>
      </c>
      <c r="E241" s="85">
        <f t="shared" si="39"/>
        <v>128</v>
      </c>
    </row>
    <row r="242" spans="1:5" s="83" customFormat="1" ht="12" customHeight="1">
      <c r="A242" s="5">
        <v>0.5</v>
      </c>
      <c r="B242" s="6" t="s">
        <v>41</v>
      </c>
      <c r="C242" s="42"/>
      <c r="D242" s="12"/>
      <c r="E242" s="84"/>
    </row>
    <row r="243" spans="1:5" s="83" customFormat="1" ht="12" customHeight="1">
      <c r="A243" s="9">
        <v>0.50694444444444442</v>
      </c>
      <c r="B243" s="8" t="s">
        <v>61</v>
      </c>
      <c r="C243" s="40">
        <v>600</v>
      </c>
      <c r="D243" s="11">
        <f t="shared" si="38"/>
        <v>217</v>
      </c>
      <c r="E243" s="85">
        <f t="shared" si="39"/>
        <v>192</v>
      </c>
    </row>
    <row r="244" spans="1:5" s="83" customFormat="1" ht="12" customHeight="1">
      <c r="A244" s="9">
        <v>0.52083333333333337</v>
      </c>
      <c r="B244" s="8" t="s">
        <v>65</v>
      </c>
      <c r="C244" s="40">
        <v>600</v>
      </c>
      <c r="D244" s="11">
        <f t="shared" si="38"/>
        <v>217</v>
      </c>
      <c r="E244" s="85">
        <f t="shared" si="39"/>
        <v>192</v>
      </c>
    </row>
    <row r="245" spans="1:5" s="83" customFormat="1" ht="12" customHeight="1">
      <c r="A245" s="9">
        <v>0.52430555555555558</v>
      </c>
      <c r="B245" s="8" t="s">
        <v>62</v>
      </c>
      <c r="C245" s="40">
        <v>650</v>
      </c>
      <c r="D245" s="11">
        <f t="shared" si="38"/>
        <v>236</v>
      </c>
      <c r="E245" s="85">
        <f t="shared" si="39"/>
        <v>208</v>
      </c>
    </row>
    <row r="246" spans="1:5" s="83" customFormat="1" ht="12" customHeight="1">
      <c r="A246" s="9">
        <v>0.55208333333333337</v>
      </c>
      <c r="B246" s="22" t="s">
        <v>53</v>
      </c>
      <c r="C246" s="40">
        <v>1400</v>
      </c>
      <c r="D246" s="11">
        <f t="shared" si="38"/>
        <v>507</v>
      </c>
      <c r="E246" s="85">
        <f t="shared" si="39"/>
        <v>449</v>
      </c>
    </row>
    <row r="247" spans="1:5" s="83" customFormat="1" ht="12" customHeight="1">
      <c r="A247" s="9">
        <v>0.60416666666666663</v>
      </c>
      <c r="B247" s="8" t="s">
        <v>37</v>
      </c>
      <c r="C247" s="40">
        <v>750</v>
      </c>
      <c r="D247" s="11">
        <f t="shared" si="38"/>
        <v>272</v>
      </c>
      <c r="E247" s="85">
        <f t="shared" si="39"/>
        <v>240</v>
      </c>
    </row>
    <row r="248" spans="1:5" s="83" customFormat="1" ht="12" customHeight="1">
      <c r="A248" s="9" t="s">
        <v>56</v>
      </c>
      <c r="B248" s="8" t="s">
        <v>41</v>
      </c>
      <c r="C248" s="40">
        <v>1200</v>
      </c>
      <c r="D248" s="11">
        <f t="shared" si="38"/>
        <v>435</v>
      </c>
      <c r="E248" s="85">
        <f t="shared" si="39"/>
        <v>385</v>
      </c>
    </row>
    <row r="249" spans="1:5" s="83" customFormat="1" ht="12" customHeight="1">
      <c r="A249" s="9">
        <v>0.64583333333333337</v>
      </c>
      <c r="B249" s="8" t="s">
        <v>65</v>
      </c>
      <c r="C249" s="40">
        <v>1200</v>
      </c>
      <c r="D249" s="11">
        <f t="shared" si="38"/>
        <v>435</v>
      </c>
      <c r="E249" s="85">
        <f t="shared" si="39"/>
        <v>385</v>
      </c>
    </row>
    <row r="250" spans="1:5" s="83" customFormat="1" ht="12" customHeight="1">
      <c r="A250" s="9">
        <v>0.64930555555555558</v>
      </c>
      <c r="B250" s="8" t="s">
        <v>64</v>
      </c>
      <c r="C250" s="40">
        <v>1800</v>
      </c>
      <c r="D250" s="11">
        <f t="shared" si="38"/>
        <v>652</v>
      </c>
      <c r="E250" s="85">
        <f t="shared" si="39"/>
        <v>577</v>
      </c>
    </row>
    <row r="251" spans="1:5" s="83" customFormat="1" ht="12" customHeight="1">
      <c r="A251" s="9">
        <v>0.73611111111111116</v>
      </c>
      <c r="B251" s="8" t="s">
        <v>53</v>
      </c>
      <c r="C251" s="40">
        <v>2200</v>
      </c>
      <c r="D251" s="11">
        <f t="shared" si="38"/>
        <v>797</v>
      </c>
      <c r="E251" s="85">
        <f t="shared" si="39"/>
        <v>705</v>
      </c>
    </row>
    <row r="252" spans="1:5" s="83" customFormat="1" ht="12" customHeight="1">
      <c r="A252" s="9">
        <v>0.77777777777777779</v>
      </c>
      <c r="B252" s="8" t="s">
        <v>53</v>
      </c>
      <c r="C252" s="40">
        <v>3000</v>
      </c>
      <c r="D252" s="4">
        <f t="shared" si="38"/>
        <v>1087</v>
      </c>
      <c r="E252" s="89">
        <f t="shared" si="39"/>
        <v>962</v>
      </c>
    </row>
    <row r="253" spans="1:5" s="83" customFormat="1" ht="12" customHeight="1">
      <c r="A253" s="9">
        <v>0.86111111111111116</v>
      </c>
      <c r="B253" s="8" t="s">
        <v>66</v>
      </c>
      <c r="C253" s="40">
        <v>3250</v>
      </c>
      <c r="D253" s="4">
        <f t="shared" si="38"/>
        <v>1178</v>
      </c>
      <c r="E253" s="89">
        <f>ROUND(C253/1.2/2.6,0)</f>
        <v>1042</v>
      </c>
    </row>
    <row r="254" spans="1:5" s="83" customFormat="1" ht="12" customHeight="1">
      <c r="A254" s="9">
        <v>0.875</v>
      </c>
      <c r="B254" s="8" t="s">
        <v>42</v>
      </c>
      <c r="C254" s="40">
        <v>1700</v>
      </c>
      <c r="D254" s="11">
        <f t="shared" si="38"/>
        <v>616</v>
      </c>
      <c r="E254" s="85">
        <f t="shared" si="39"/>
        <v>545</v>
      </c>
    </row>
    <row r="255" spans="1:5" s="83" customFormat="1" ht="12" customHeight="1">
      <c r="A255" s="26">
        <v>0.91666666666666663</v>
      </c>
      <c r="B255" s="22" t="s">
        <v>53</v>
      </c>
      <c r="C255" s="47">
        <v>1250</v>
      </c>
      <c r="D255" s="19">
        <f t="shared" si="38"/>
        <v>453</v>
      </c>
      <c r="E255" s="85">
        <f t="shared" si="39"/>
        <v>401</v>
      </c>
    </row>
    <row r="256" spans="1:5" s="83" customFormat="1" ht="12" customHeight="1" thickBot="1">
      <c r="A256" s="28">
        <v>0</v>
      </c>
      <c r="B256" s="14" t="s">
        <v>63</v>
      </c>
      <c r="C256" s="43">
        <v>500</v>
      </c>
      <c r="D256" s="24">
        <f t="shared" si="38"/>
        <v>181</v>
      </c>
      <c r="E256" s="86">
        <f t="shared" si="39"/>
        <v>160</v>
      </c>
    </row>
    <row r="258" spans="1:7" s="92" customFormat="1" ht="13.95" customHeight="1">
      <c r="A258" s="239" t="s">
        <v>4</v>
      </c>
      <c r="B258" s="239"/>
      <c r="C258" s="239"/>
      <c r="D258" s="239"/>
      <c r="E258" s="239"/>
    </row>
    <row r="259" spans="1:7" s="92" customFormat="1" ht="20.399999999999999" customHeight="1">
      <c r="A259" s="227" t="s">
        <v>85</v>
      </c>
      <c r="B259" s="227"/>
      <c r="C259" s="227"/>
      <c r="D259" s="227"/>
      <c r="E259" s="227"/>
    </row>
    <row r="260" spans="1:7" s="92" customFormat="1" ht="15" customHeight="1">
      <c r="B260" s="229" t="s">
        <v>83</v>
      </c>
      <c r="C260" s="229"/>
      <c r="D260" s="229"/>
      <c r="E260" s="229"/>
    </row>
    <row r="261" spans="1:7" s="92" customFormat="1" ht="15" customHeight="1">
      <c r="B261" s="229" t="s">
        <v>84</v>
      </c>
      <c r="C261" s="229"/>
      <c r="D261" s="229"/>
      <c r="E261" s="229"/>
    </row>
    <row r="262" spans="1:7" s="92" customFormat="1" ht="30.6" customHeight="1">
      <c r="A262" s="227" t="s">
        <v>86</v>
      </c>
      <c r="B262" s="227"/>
      <c r="C262" s="227"/>
      <c r="D262" s="227"/>
      <c r="E262" s="227"/>
    </row>
    <row r="263" spans="1:7" s="92" customFormat="1" ht="16.95" customHeight="1">
      <c r="A263" s="223" t="s">
        <v>88</v>
      </c>
      <c r="B263" s="223"/>
      <c r="C263" s="223"/>
      <c r="D263" s="223"/>
      <c r="E263" s="223"/>
    </row>
    <row r="264" spans="1:7" s="92" customFormat="1" ht="27" customHeight="1">
      <c r="A264" s="232" t="s">
        <v>87</v>
      </c>
      <c r="B264" s="232"/>
      <c r="C264" s="232"/>
      <c r="D264" s="232"/>
      <c r="E264" s="232"/>
      <c r="F264" s="93"/>
      <c r="G264" s="93"/>
    </row>
  </sheetData>
  <mergeCells count="23">
    <mergeCell ref="B2:E2"/>
    <mergeCell ref="A128:E128"/>
    <mergeCell ref="C3:E3"/>
    <mergeCell ref="A264:E264"/>
    <mergeCell ref="C8:E8"/>
    <mergeCell ref="B8:B9"/>
    <mergeCell ref="A8:A9"/>
    <mergeCell ref="A258:E258"/>
    <mergeCell ref="A259:E259"/>
    <mergeCell ref="A10:E10"/>
    <mergeCell ref="B4:D4"/>
    <mergeCell ref="A88:E88"/>
    <mergeCell ref="A205:E205"/>
    <mergeCell ref="A48:E48"/>
    <mergeCell ref="A168:E168"/>
    <mergeCell ref="B261:E261"/>
    <mergeCell ref="B260:E260"/>
    <mergeCell ref="B7:D7"/>
    <mergeCell ref="B5:D5"/>
    <mergeCell ref="A6:E6"/>
    <mergeCell ref="A263:E263"/>
    <mergeCell ref="A233:E233"/>
    <mergeCell ref="A262:E262"/>
  </mergeCells>
  <phoneticPr fontId="38" type="noConversion"/>
  <pageMargins left="0.38" right="0.28999999999999998" top="0.26" bottom="0.31" header="0.43" footer="0.2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tabSelected="1" topLeftCell="A6" workbookViewId="0">
      <selection activeCell="A17" sqref="A17:H17"/>
    </sheetView>
  </sheetViews>
  <sheetFormatPr defaultColWidth="9.109375" defaultRowHeight="13.2" outlineLevelRow="1"/>
  <cols>
    <col min="1" max="1" width="5" style="106" customWidth="1"/>
    <col min="2" max="2" width="13" style="106" customWidth="1"/>
    <col min="3" max="4" width="17" style="106" customWidth="1"/>
    <col min="5" max="5" width="10.21875" style="106" customWidth="1"/>
    <col min="6" max="6" width="9.6640625" style="106" customWidth="1"/>
    <col min="7" max="7" width="13" style="106" customWidth="1"/>
    <col min="8" max="8" width="11.109375" style="106" customWidth="1"/>
    <col min="9" max="9" width="10" style="108" bestFit="1" customWidth="1"/>
    <col min="10" max="16384" width="9.109375" style="108"/>
  </cols>
  <sheetData>
    <row r="1" spans="1:12" hidden="1" outlineLevel="1">
      <c r="H1" s="107" t="s">
        <v>89</v>
      </c>
    </row>
    <row r="2" spans="1:12" ht="17.399999999999999" hidden="1" customHeight="1" outlineLevel="1">
      <c r="D2" s="244" t="s">
        <v>270</v>
      </c>
      <c r="E2" s="244"/>
      <c r="F2" s="244"/>
      <c r="G2" s="244"/>
      <c r="H2" s="244"/>
    </row>
    <row r="3" spans="1:12" hidden="1" outlineLevel="1">
      <c r="H3" s="107" t="s">
        <v>90</v>
      </c>
    </row>
    <row r="4" spans="1:12" ht="21.6" hidden="1" customHeight="1" outlineLevel="1">
      <c r="F4" s="253" t="s">
        <v>271</v>
      </c>
      <c r="G4" s="253"/>
      <c r="H4" s="253"/>
    </row>
    <row r="5" spans="1:12" ht="18" hidden="1" customHeight="1" outlineLevel="1">
      <c r="H5" s="206" t="s">
        <v>247</v>
      </c>
    </row>
    <row r="6" spans="1:12" ht="21.6" customHeight="1" collapsed="1">
      <c r="A6" s="109"/>
      <c r="B6" s="109"/>
      <c r="C6" s="243" t="s">
        <v>76</v>
      </c>
      <c r="D6" s="243"/>
      <c r="E6" s="243"/>
      <c r="F6" s="243"/>
      <c r="G6" s="109"/>
      <c r="H6" s="109"/>
    </row>
    <row r="7" spans="1:12" ht="41.4" customHeight="1">
      <c r="A7" s="254" t="s">
        <v>272</v>
      </c>
      <c r="B7" s="254"/>
      <c r="C7" s="254"/>
      <c r="D7" s="254"/>
      <c r="E7" s="254"/>
      <c r="F7" s="254"/>
      <c r="G7" s="254"/>
      <c r="H7" s="254"/>
      <c r="L7" s="111"/>
    </row>
    <row r="8" spans="1:12" ht="13.5" customHeight="1">
      <c r="A8" s="110"/>
      <c r="B8" s="110"/>
      <c r="C8" s="112"/>
      <c r="D8" s="112"/>
      <c r="E8" s="112"/>
      <c r="F8" s="112"/>
      <c r="G8" s="110"/>
      <c r="H8" s="110"/>
      <c r="L8" s="111"/>
    </row>
    <row r="9" spans="1:12" ht="17.25" customHeight="1">
      <c r="A9" s="109" t="s">
        <v>91</v>
      </c>
      <c r="B9" s="109" t="s">
        <v>236</v>
      </c>
    </row>
    <row r="10" spans="1:12" ht="17.25" customHeight="1" thickBot="1"/>
    <row r="11" spans="1:12" ht="46.8" customHeight="1" thickBot="1">
      <c r="B11" s="113" t="s">
        <v>67</v>
      </c>
      <c r="C11" s="247" t="s">
        <v>275</v>
      </c>
      <c r="D11" s="248"/>
      <c r="E11" s="249"/>
    </row>
    <row r="12" spans="1:12" ht="18" customHeight="1" thickBot="1">
      <c r="B12" s="78" t="s">
        <v>295</v>
      </c>
      <c r="C12" s="250">
        <v>90</v>
      </c>
      <c r="D12" s="250"/>
      <c r="E12" s="251"/>
    </row>
    <row r="13" spans="1:12" ht="10.95" customHeight="1"/>
    <row r="14" spans="1:12" ht="45" customHeight="1">
      <c r="A14" s="252" t="s">
        <v>255</v>
      </c>
      <c r="B14" s="252"/>
      <c r="C14" s="252"/>
      <c r="D14" s="252"/>
      <c r="E14" s="252"/>
      <c r="F14" s="252"/>
      <c r="G14" s="252"/>
      <c r="H14" s="252"/>
    </row>
    <row r="15" spans="1:12" ht="19.95" customHeight="1">
      <c r="A15" s="246" t="s">
        <v>237</v>
      </c>
      <c r="B15" s="246"/>
      <c r="C15" s="246"/>
      <c r="D15" s="246"/>
      <c r="E15" s="246"/>
      <c r="F15" s="246"/>
      <c r="G15" s="246"/>
      <c r="H15" s="246"/>
    </row>
    <row r="16" spans="1:12" s="114" customFormat="1" ht="20.25" customHeight="1">
      <c r="A16" s="245" t="s">
        <v>177</v>
      </c>
      <c r="B16" s="245"/>
      <c r="C16" s="245"/>
      <c r="D16" s="245"/>
      <c r="E16" s="245"/>
      <c r="F16" s="245"/>
      <c r="G16" s="245"/>
      <c r="H16" s="245"/>
    </row>
    <row r="17" spans="1:8" s="114" customFormat="1" ht="22.5" customHeight="1">
      <c r="A17" s="245" t="s">
        <v>178</v>
      </c>
      <c r="B17" s="245"/>
      <c r="C17" s="245"/>
      <c r="D17" s="245"/>
      <c r="E17" s="245"/>
      <c r="F17" s="245"/>
      <c r="G17" s="245"/>
      <c r="H17" s="245"/>
    </row>
    <row r="18" spans="1:8" s="114" customFormat="1" ht="31.8" customHeight="1">
      <c r="A18" s="245" t="s">
        <v>68</v>
      </c>
      <c r="B18" s="245"/>
      <c r="C18" s="245"/>
      <c r="D18" s="245"/>
      <c r="E18" s="245"/>
      <c r="F18" s="245"/>
      <c r="G18" s="245"/>
      <c r="H18" s="245"/>
    </row>
    <row r="19" spans="1:8" ht="16.5" customHeight="1">
      <c r="A19" s="246" t="s">
        <v>69</v>
      </c>
      <c r="B19" s="246"/>
      <c r="C19" s="246"/>
      <c r="D19" s="246"/>
      <c r="E19" s="246"/>
      <c r="F19" s="246"/>
      <c r="G19" s="246"/>
      <c r="H19" s="246"/>
    </row>
    <row r="20" spans="1:8" s="115" customFormat="1" ht="15.75" customHeight="1">
      <c r="A20" s="252" t="s">
        <v>186</v>
      </c>
      <c r="B20" s="252"/>
      <c r="C20" s="252"/>
      <c r="D20" s="252"/>
      <c r="E20" s="252"/>
      <c r="F20" s="252"/>
      <c r="G20" s="252"/>
      <c r="H20" s="252"/>
    </row>
    <row r="21" spans="1:8" s="115" customFormat="1" ht="29.4" customHeight="1">
      <c r="A21" s="245" t="s">
        <v>187</v>
      </c>
      <c r="B21" s="261"/>
      <c r="C21" s="261"/>
      <c r="D21" s="261"/>
      <c r="E21" s="261"/>
      <c r="F21" s="261"/>
      <c r="G21" s="261"/>
      <c r="H21" s="261"/>
    </row>
    <row r="22" spans="1:8" s="115" customFormat="1" ht="20.399999999999999" customHeight="1">
      <c r="A22" s="106" t="s">
        <v>188</v>
      </c>
      <c r="B22" s="106"/>
      <c r="C22" s="106"/>
      <c r="D22" s="106"/>
      <c r="E22" s="106"/>
      <c r="F22" s="106"/>
      <c r="G22" s="106"/>
      <c r="H22" s="106"/>
    </row>
    <row r="23" spans="1:8" s="116" customFormat="1" ht="19.2" customHeight="1">
      <c r="A23" s="246" t="s">
        <v>238</v>
      </c>
      <c r="B23" s="246"/>
      <c r="C23" s="246"/>
      <c r="D23" s="246"/>
      <c r="E23" s="246"/>
      <c r="F23" s="246"/>
      <c r="G23" s="246"/>
      <c r="H23" s="246"/>
    </row>
    <row r="24" spans="1:8" s="116" customFormat="1" ht="44.4" customHeight="1">
      <c r="A24" s="252" t="s">
        <v>273</v>
      </c>
      <c r="B24" s="252"/>
      <c r="C24" s="252"/>
      <c r="D24" s="252"/>
      <c r="E24" s="252"/>
      <c r="F24" s="252"/>
      <c r="G24" s="252"/>
      <c r="H24" s="252"/>
    </row>
    <row r="25" spans="1:8" s="116" customFormat="1" ht="22.5" customHeight="1">
      <c r="A25" s="245" t="s">
        <v>70</v>
      </c>
      <c r="B25" s="245"/>
      <c r="C25" s="245"/>
      <c r="D25" s="245"/>
      <c r="E25" s="245"/>
      <c r="F25" s="245"/>
      <c r="G25" s="245"/>
      <c r="H25" s="245"/>
    </row>
    <row r="26" spans="1:8" s="116" customFormat="1" ht="45" customHeight="1">
      <c r="A26" s="252" t="s">
        <v>71</v>
      </c>
      <c r="B26" s="252"/>
      <c r="C26" s="252"/>
      <c r="D26" s="252"/>
      <c r="E26" s="252"/>
      <c r="F26" s="252"/>
      <c r="G26" s="252"/>
      <c r="H26" s="252"/>
    </row>
    <row r="27" spans="1:8" s="116" customFormat="1" ht="32.25" customHeight="1">
      <c r="A27" s="252" t="s">
        <v>72</v>
      </c>
      <c r="B27" s="252"/>
      <c r="C27" s="252"/>
      <c r="D27" s="252"/>
      <c r="E27" s="252"/>
      <c r="F27" s="252"/>
      <c r="G27" s="252"/>
      <c r="H27" s="252"/>
    </row>
    <row r="28" spans="1:8" s="116" customFormat="1" ht="16.5" customHeight="1">
      <c r="A28" s="252" t="s">
        <v>73</v>
      </c>
      <c r="B28" s="252"/>
      <c r="C28" s="252"/>
      <c r="D28" s="252"/>
      <c r="E28" s="252"/>
      <c r="F28" s="252"/>
      <c r="G28" s="252"/>
      <c r="H28" s="252"/>
    </row>
    <row r="29" spans="1:8" s="116" customFormat="1" ht="17.25" customHeight="1">
      <c r="A29" s="252" t="s">
        <v>74</v>
      </c>
      <c r="B29" s="252"/>
      <c r="C29" s="252"/>
      <c r="D29" s="252"/>
      <c r="E29" s="252"/>
      <c r="F29" s="252"/>
      <c r="G29" s="252"/>
      <c r="H29" s="252"/>
    </row>
    <row r="30" spans="1:8" ht="16.5" customHeight="1">
      <c r="A30" s="252" t="s">
        <v>75</v>
      </c>
      <c r="B30" s="252"/>
      <c r="C30" s="252"/>
      <c r="D30" s="252"/>
      <c r="E30" s="252"/>
      <c r="F30" s="252"/>
      <c r="G30" s="252"/>
      <c r="H30" s="252"/>
    </row>
    <row r="31" spans="1:8" s="116" customFormat="1" ht="43.95" customHeight="1">
      <c r="A31" s="252" t="s">
        <v>274</v>
      </c>
      <c r="B31" s="252"/>
      <c r="C31" s="252"/>
      <c r="D31" s="252"/>
      <c r="E31" s="252"/>
      <c r="F31" s="252"/>
      <c r="G31" s="252"/>
      <c r="H31" s="252"/>
    </row>
    <row r="32" spans="1:8" s="116" customFormat="1" ht="17.25" customHeight="1">
      <c r="A32" s="252" t="s">
        <v>92</v>
      </c>
      <c r="B32" s="252"/>
      <c r="C32" s="252"/>
      <c r="D32" s="252"/>
      <c r="E32" s="252"/>
      <c r="F32" s="252"/>
      <c r="G32" s="252"/>
      <c r="H32" s="252"/>
    </row>
    <row r="33" spans="1:8" s="116" customFormat="1" ht="33.75" customHeight="1">
      <c r="A33" s="252" t="s">
        <v>189</v>
      </c>
      <c r="B33" s="252"/>
      <c r="C33" s="252"/>
      <c r="D33" s="252"/>
      <c r="E33" s="252"/>
      <c r="F33" s="252"/>
      <c r="G33" s="252"/>
      <c r="H33" s="252"/>
    </row>
    <row r="34" spans="1:8" s="116" customFormat="1" ht="34.200000000000003" customHeight="1">
      <c r="A34" s="245" t="s">
        <v>235</v>
      </c>
      <c r="B34" s="245"/>
      <c r="C34" s="245"/>
      <c r="D34" s="245"/>
      <c r="E34" s="245"/>
      <c r="F34" s="245"/>
      <c r="G34" s="245"/>
      <c r="H34" s="245"/>
    </row>
    <row r="35" spans="1:8" s="215" customFormat="1" ht="34.200000000000003" customHeight="1">
      <c r="A35" s="262" t="s">
        <v>289</v>
      </c>
      <c r="B35" s="262"/>
      <c r="C35" s="262"/>
      <c r="D35" s="262"/>
      <c r="E35" s="262"/>
      <c r="F35" s="262"/>
      <c r="G35" s="262"/>
      <c r="H35" s="262"/>
    </row>
    <row r="36" spans="1:8" ht="21.75" customHeight="1">
      <c r="A36" s="109" t="s">
        <v>93</v>
      </c>
      <c r="B36" s="109" t="s">
        <v>94</v>
      </c>
    </row>
    <row r="37" spans="1:8" ht="13.8" thickBot="1"/>
    <row r="38" spans="1:8" ht="26.25" customHeight="1">
      <c r="B38" s="257" t="s">
        <v>5</v>
      </c>
      <c r="C38" s="259" t="s">
        <v>95</v>
      </c>
      <c r="D38" s="255" t="s">
        <v>179</v>
      </c>
      <c r="E38" s="255"/>
      <c r="F38" s="256"/>
    </row>
    <row r="39" spans="1:8" ht="22.2" customHeight="1" thickBot="1">
      <c r="B39" s="258"/>
      <c r="C39" s="260"/>
      <c r="D39" s="117" t="s">
        <v>288</v>
      </c>
      <c r="E39" s="118" t="s">
        <v>251</v>
      </c>
      <c r="F39" s="119" t="s">
        <v>82</v>
      </c>
    </row>
    <row r="40" spans="1:8" ht="29.25" customHeight="1">
      <c r="B40" s="207" t="s">
        <v>96</v>
      </c>
      <c r="C40" s="208" t="s">
        <v>97</v>
      </c>
      <c r="D40" s="209">
        <v>500</v>
      </c>
      <c r="E40" s="120">
        <f>ROUND(D40/1.2/2.3,0)</f>
        <v>181</v>
      </c>
      <c r="F40" s="121">
        <f>ROUND(D40/1.2/2.6,0)</f>
        <v>160</v>
      </c>
    </row>
    <row r="41" spans="1:8" ht="29.25" customHeight="1" thickBot="1">
      <c r="B41" s="210">
        <v>0.875</v>
      </c>
      <c r="C41" s="122" t="s">
        <v>234</v>
      </c>
      <c r="D41" s="211">
        <v>1700</v>
      </c>
      <c r="E41" s="123">
        <f>ROUND(D41/1.2/2.3,0)</f>
        <v>616</v>
      </c>
      <c r="F41" s="124">
        <f>ROUND(D41/1.2/2.6,0)</f>
        <v>545</v>
      </c>
    </row>
    <row r="43" spans="1:8" ht="31.5" customHeight="1">
      <c r="A43" s="252" t="s">
        <v>98</v>
      </c>
      <c r="B43" s="252"/>
      <c r="C43" s="252"/>
      <c r="D43" s="252"/>
      <c r="E43" s="252"/>
      <c r="F43" s="252"/>
      <c r="G43" s="252"/>
      <c r="H43" s="252"/>
    </row>
    <row r="44" spans="1:8" ht="48" customHeight="1">
      <c r="A44" s="252" t="s">
        <v>190</v>
      </c>
      <c r="B44" s="252"/>
      <c r="C44" s="252"/>
      <c r="D44" s="252"/>
      <c r="E44" s="252"/>
      <c r="F44" s="252"/>
      <c r="G44" s="252"/>
      <c r="H44" s="252"/>
    </row>
  </sheetData>
  <mergeCells count="32">
    <mergeCell ref="A35:H35"/>
    <mergeCell ref="A33:H33"/>
    <mergeCell ref="A34:H34"/>
    <mergeCell ref="A32:H32"/>
    <mergeCell ref="A24:H24"/>
    <mergeCell ref="A23:H23"/>
    <mergeCell ref="A31:H31"/>
    <mergeCell ref="A29:H29"/>
    <mergeCell ref="A30:H30"/>
    <mergeCell ref="A28:H28"/>
    <mergeCell ref="A26:H26"/>
    <mergeCell ref="A27:H27"/>
    <mergeCell ref="A15:H15"/>
    <mergeCell ref="A44:H44"/>
    <mergeCell ref="D38:F38"/>
    <mergeCell ref="B38:B39"/>
    <mergeCell ref="C38:C39"/>
    <mergeCell ref="A43:H43"/>
    <mergeCell ref="A18:H18"/>
    <mergeCell ref="A25:H25"/>
    <mergeCell ref="A20:H20"/>
    <mergeCell ref="A21:H21"/>
    <mergeCell ref="C6:F6"/>
    <mergeCell ref="D2:H2"/>
    <mergeCell ref="A16:H16"/>
    <mergeCell ref="A17:H17"/>
    <mergeCell ref="A19:H19"/>
    <mergeCell ref="C11:E11"/>
    <mergeCell ref="C12:E12"/>
    <mergeCell ref="A14:H14"/>
    <mergeCell ref="F4:H4"/>
    <mergeCell ref="A7:H7"/>
  </mergeCells>
  <phoneticPr fontId="38" type="noConversion"/>
  <pageMargins left="0.44" right="0.22" top="0.28000000000000003" bottom="0.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6"/>
  <sheetViews>
    <sheetView topLeftCell="A103" zoomScaleNormal="100" workbookViewId="0">
      <selection activeCell="B123" sqref="B123:G123"/>
    </sheetView>
  </sheetViews>
  <sheetFormatPr defaultColWidth="9.109375" defaultRowHeight="13.2"/>
  <cols>
    <col min="1" max="1" width="4.88671875" style="156" customWidth="1"/>
    <col min="2" max="2" width="17.6640625" style="158" customWidth="1"/>
    <col min="3" max="3" width="17.44140625" style="158" customWidth="1"/>
    <col min="4" max="4" width="13.44140625" style="158" customWidth="1"/>
    <col min="5" max="5" width="11.33203125" style="158" customWidth="1"/>
    <col min="6" max="6" width="10.33203125" style="158" customWidth="1"/>
    <col min="7" max="7" width="13.6640625" style="158" customWidth="1"/>
    <col min="8" max="8" width="12.33203125" style="158" customWidth="1"/>
    <col min="9" max="9" width="8.6640625" style="159" customWidth="1"/>
    <col min="10" max="10" width="4.5546875" style="159" customWidth="1"/>
    <col min="11" max="13" width="5.5546875" style="159" customWidth="1"/>
    <col min="14" max="14" width="6.109375" style="159" customWidth="1"/>
    <col min="15" max="15" width="5.109375" style="159" customWidth="1"/>
    <col min="16" max="16384" width="9.109375" style="159"/>
  </cols>
  <sheetData>
    <row r="1" spans="1:8" ht="15" customHeight="1">
      <c r="B1" s="157"/>
      <c r="C1" s="157"/>
      <c r="G1" s="287" t="s">
        <v>99</v>
      </c>
      <c r="H1" s="287"/>
    </row>
    <row r="2" spans="1:8" ht="45" customHeight="1">
      <c r="B2" s="160"/>
      <c r="C2" s="160"/>
      <c r="E2" s="287" t="s">
        <v>100</v>
      </c>
      <c r="F2" s="287"/>
      <c r="G2" s="287"/>
      <c r="H2" s="287"/>
    </row>
    <row r="3" spans="1:8" ht="8.4" customHeight="1">
      <c r="B3" s="289"/>
      <c r="C3" s="289"/>
    </row>
    <row r="4" spans="1:8" s="155" customFormat="1" ht="19.5" customHeight="1">
      <c r="A4" s="286" t="s">
        <v>254</v>
      </c>
      <c r="B4" s="286"/>
      <c r="C4" s="286"/>
      <c r="D4" s="286"/>
      <c r="E4" s="286"/>
      <c r="F4" s="286"/>
      <c r="G4" s="286"/>
      <c r="H4" s="286"/>
    </row>
    <row r="5" spans="1:8" s="155" customFormat="1" ht="28.8" customHeight="1">
      <c r="A5" s="286" t="s">
        <v>276</v>
      </c>
      <c r="B5" s="286"/>
      <c r="C5" s="286"/>
      <c r="D5" s="286"/>
      <c r="E5" s="286"/>
      <c r="F5" s="286"/>
      <c r="G5" s="286"/>
      <c r="H5" s="286"/>
    </row>
    <row r="6" spans="1:8" ht="9" customHeight="1">
      <c r="B6" s="157"/>
      <c r="C6" s="157"/>
      <c r="D6" s="157"/>
      <c r="E6" s="157"/>
      <c r="F6" s="157"/>
      <c r="G6" s="157"/>
      <c r="H6" s="157"/>
    </row>
    <row r="7" spans="1:8" s="161" customFormat="1" ht="27" customHeight="1">
      <c r="A7" s="156"/>
      <c r="B7" s="262" t="s">
        <v>263</v>
      </c>
      <c r="C7" s="262"/>
      <c r="D7" s="262"/>
      <c r="E7" s="262"/>
      <c r="F7" s="262"/>
      <c r="G7" s="262"/>
      <c r="H7" s="262"/>
    </row>
    <row r="8" spans="1:8" s="161" customFormat="1" ht="55.8" customHeight="1">
      <c r="A8" s="156"/>
      <c r="B8" s="262" t="s">
        <v>264</v>
      </c>
      <c r="C8" s="262"/>
      <c r="D8" s="262"/>
      <c r="E8" s="262"/>
      <c r="F8" s="262"/>
      <c r="G8" s="262"/>
      <c r="H8" s="262"/>
    </row>
    <row r="9" spans="1:8" s="161" customFormat="1" ht="44.4" customHeight="1">
      <c r="A9" s="156"/>
      <c r="B9" s="262" t="s">
        <v>265</v>
      </c>
      <c r="C9" s="262"/>
      <c r="D9" s="262"/>
      <c r="E9" s="262"/>
      <c r="F9" s="262"/>
      <c r="G9" s="262"/>
      <c r="H9" s="262"/>
    </row>
    <row r="10" spans="1:8" ht="21" customHeight="1">
      <c r="A10" s="156" t="s">
        <v>101</v>
      </c>
      <c r="B10" s="288" t="s">
        <v>217</v>
      </c>
      <c r="C10" s="288"/>
      <c r="D10" s="288"/>
      <c r="E10" s="288"/>
      <c r="F10" s="288"/>
      <c r="G10" s="288"/>
      <c r="H10" s="288"/>
    </row>
    <row r="11" spans="1:8" s="161" customFormat="1" ht="21.6" customHeight="1">
      <c r="A11" s="156" t="s">
        <v>102</v>
      </c>
      <c r="B11" s="288" t="s">
        <v>180</v>
      </c>
      <c r="C11" s="288"/>
      <c r="D11" s="288"/>
      <c r="E11" s="288"/>
      <c r="F11" s="288"/>
      <c r="G11" s="288"/>
      <c r="H11" s="288"/>
    </row>
    <row r="12" spans="1:8" s="161" customFormat="1" ht="52.8" customHeight="1">
      <c r="A12" s="156" t="s">
        <v>103</v>
      </c>
      <c r="B12" s="264" t="s">
        <v>286</v>
      </c>
      <c r="C12" s="264"/>
      <c r="D12" s="264"/>
      <c r="E12" s="264"/>
      <c r="F12" s="264"/>
      <c r="G12" s="264"/>
      <c r="H12" s="264"/>
    </row>
    <row r="13" spans="1:8" s="161" customFormat="1" ht="60.75" customHeight="1">
      <c r="A13" s="156"/>
      <c r="B13" s="285" t="s">
        <v>202</v>
      </c>
      <c r="C13" s="285"/>
      <c r="D13" s="285" t="s">
        <v>201</v>
      </c>
      <c r="E13" s="285"/>
      <c r="F13" s="285"/>
      <c r="G13" s="162"/>
      <c r="H13" s="162"/>
    </row>
    <row r="14" spans="1:8" s="161" customFormat="1" ht="16.5" customHeight="1">
      <c r="A14" s="156"/>
      <c r="B14" s="285">
        <v>1</v>
      </c>
      <c r="C14" s="285"/>
      <c r="D14" s="285">
        <v>1.3</v>
      </c>
      <c r="E14" s="285"/>
      <c r="F14" s="285"/>
      <c r="G14" s="162"/>
      <c r="H14" s="162"/>
    </row>
    <row r="15" spans="1:8" s="161" customFormat="1" ht="16.5" customHeight="1">
      <c r="A15" s="156"/>
      <c r="B15" s="285" t="s">
        <v>14</v>
      </c>
      <c r="C15" s="285"/>
      <c r="D15" s="285">
        <v>1.5</v>
      </c>
      <c r="E15" s="285"/>
      <c r="F15" s="285"/>
      <c r="G15" s="162"/>
      <c r="H15" s="162"/>
    </row>
    <row r="16" spans="1:8" s="161" customFormat="1" ht="30" customHeight="1">
      <c r="A16" s="156" t="s">
        <v>104</v>
      </c>
      <c r="B16" s="264" t="s">
        <v>220</v>
      </c>
      <c r="C16" s="264"/>
      <c r="D16" s="264"/>
      <c r="E16" s="264"/>
      <c r="F16" s="264"/>
      <c r="G16" s="264"/>
      <c r="H16" s="264"/>
    </row>
    <row r="17" spans="1:8" s="161" customFormat="1" ht="17.25" customHeight="1">
      <c r="A17" s="156"/>
      <c r="B17" s="308" t="s">
        <v>277</v>
      </c>
      <c r="C17" s="308"/>
      <c r="D17" s="308"/>
      <c r="E17" s="308"/>
      <c r="F17" s="308"/>
      <c r="G17" s="308"/>
      <c r="H17" s="308"/>
    </row>
    <row r="18" spans="1:8" s="161" customFormat="1" ht="21.75" customHeight="1">
      <c r="A18" s="156"/>
      <c r="B18" s="308" t="s">
        <v>214</v>
      </c>
      <c r="C18" s="308"/>
      <c r="D18" s="308"/>
      <c r="E18" s="308"/>
      <c r="F18" s="308"/>
      <c r="G18" s="308"/>
      <c r="H18" s="308"/>
    </row>
    <row r="19" spans="1:8" s="161" customFormat="1" ht="30.75" customHeight="1">
      <c r="A19" s="156"/>
      <c r="B19" s="264" t="s">
        <v>239</v>
      </c>
      <c r="C19" s="264"/>
      <c r="D19" s="264"/>
      <c r="E19" s="264"/>
      <c r="F19" s="264"/>
      <c r="G19" s="264"/>
      <c r="H19" s="264"/>
    </row>
    <row r="20" spans="1:8" s="161" customFormat="1" ht="34.950000000000003" customHeight="1">
      <c r="A20" s="156"/>
      <c r="B20" s="264" t="s">
        <v>1</v>
      </c>
      <c r="C20" s="264"/>
      <c r="D20" s="264"/>
      <c r="E20" s="264"/>
      <c r="F20" s="264"/>
      <c r="G20" s="264"/>
      <c r="H20" s="264"/>
    </row>
    <row r="21" spans="1:8" s="161" customFormat="1" ht="52.5" customHeight="1">
      <c r="A21" s="156"/>
      <c r="B21" s="264" t="s">
        <v>0</v>
      </c>
      <c r="C21" s="264"/>
      <c r="D21" s="264"/>
      <c r="E21" s="264"/>
      <c r="F21" s="264"/>
      <c r="G21" s="264"/>
      <c r="H21" s="264"/>
    </row>
    <row r="22" spans="1:8" s="161" customFormat="1" ht="54.6" customHeight="1">
      <c r="A22" s="156"/>
      <c r="B22" s="285" t="s">
        <v>202</v>
      </c>
      <c r="C22" s="285"/>
      <c r="D22" s="285" t="s">
        <v>203</v>
      </c>
      <c r="E22" s="285"/>
      <c r="F22" s="285"/>
      <c r="G22" s="163"/>
      <c r="H22" s="163"/>
    </row>
    <row r="23" spans="1:8" s="161" customFormat="1" ht="14.4" customHeight="1">
      <c r="A23" s="156"/>
      <c r="B23" s="285">
        <v>1</v>
      </c>
      <c r="C23" s="285"/>
      <c r="D23" s="285">
        <v>1.5</v>
      </c>
      <c r="E23" s="285"/>
      <c r="F23" s="285"/>
      <c r="G23" s="163"/>
      <c r="H23" s="163"/>
    </row>
    <row r="24" spans="1:8" s="161" customFormat="1" ht="14.4" customHeight="1">
      <c r="A24" s="156"/>
      <c r="B24" s="285">
        <v>2</v>
      </c>
      <c r="C24" s="285"/>
      <c r="D24" s="285">
        <v>1.7</v>
      </c>
      <c r="E24" s="285"/>
      <c r="F24" s="285"/>
      <c r="G24" s="163"/>
      <c r="H24" s="163"/>
    </row>
    <row r="25" spans="1:8" s="161" customFormat="1" ht="14.4" customHeight="1">
      <c r="A25" s="156"/>
      <c r="B25" s="285" t="s">
        <v>15</v>
      </c>
      <c r="C25" s="285"/>
      <c r="D25" s="309">
        <v>2</v>
      </c>
      <c r="E25" s="309"/>
      <c r="F25" s="309"/>
      <c r="G25" s="163"/>
      <c r="H25" s="163"/>
    </row>
    <row r="26" spans="1:8" s="161" customFormat="1" ht="7.95" customHeight="1">
      <c r="A26" s="156"/>
      <c r="B26" s="164"/>
      <c r="C26" s="165"/>
      <c r="D26" s="165"/>
      <c r="E26" s="164"/>
      <c r="F26" s="164"/>
      <c r="G26" s="163"/>
      <c r="H26" s="163"/>
    </row>
    <row r="27" spans="1:8" s="161" customFormat="1" ht="55.2" customHeight="1">
      <c r="A27" s="156"/>
      <c r="B27" s="310" t="s">
        <v>287</v>
      </c>
      <c r="C27" s="310"/>
      <c r="D27" s="310"/>
      <c r="E27" s="310"/>
      <c r="F27" s="310"/>
      <c r="G27" s="310"/>
      <c r="H27" s="310"/>
    </row>
    <row r="28" spans="1:8" s="161" customFormat="1" ht="16.2" customHeight="1">
      <c r="A28" s="156" t="s">
        <v>200</v>
      </c>
      <c r="B28" s="264" t="s">
        <v>105</v>
      </c>
      <c r="C28" s="264"/>
      <c r="D28" s="264"/>
      <c r="E28" s="264"/>
      <c r="F28" s="264"/>
      <c r="G28" s="264"/>
      <c r="H28" s="264"/>
    </row>
    <row r="29" spans="1:8" s="161" customFormat="1" ht="18" customHeight="1">
      <c r="A29" s="156"/>
      <c r="B29" s="264" t="s">
        <v>285</v>
      </c>
      <c r="C29" s="264"/>
      <c r="D29" s="264"/>
      <c r="E29" s="264"/>
      <c r="F29" s="264"/>
      <c r="G29" s="264"/>
      <c r="H29" s="264"/>
    </row>
    <row r="30" spans="1:8" s="161" customFormat="1" ht="16.2" customHeight="1">
      <c r="A30" s="156"/>
      <c r="B30" s="322" t="s">
        <v>107</v>
      </c>
      <c r="C30" s="322"/>
      <c r="D30" s="322"/>
      <c r="E30" s="322"/>
      <c r="F30" s="322"/>
      <c r="G30" s="322"/>
      <c r="H30" s="322"/>
    </row>
    <row r="31" spans="1:8" s="161" customFormat="1" ht="55.8" customHeight="1">
      <c r="A31" s="156"/>
      <c r="B31" s="166"/>
      <c r="C31" s="262" t="s">
        <v>109</v>
      </c>
      <c r="D31" s="262"/>
      <c r="E31" s="262"/>
      <c r="F31" s="262"/>
      <c r="G31" s="262"/>
      <c r="H31" s="262"/>
    </row>
    <row r="32" spans="1:8" s="161" customFormat="1" ht="43.5" customHeight="1">
      <c r="A32" s="156"/>
      <c r="B32" s="166"/>
      <c r="C32" s="262" t="s">
        <v>111</v>
      </c>
      <c r="D32" s="262"/>
      <c r="E32" s="262"/>
      <c r="F32" s="262"/>
      <c r="G32" s="262"/>
      <c r="H32" s="262"/>
    </row>
    <row r="33" spans="1:8" s="161" customFormat="1" ht="18.75" customHeight="1">
      <c r="A33" s="156"/>
      <c r="B33" s="264" t="s">
        <v>106</v>
      </c>
      <c r="C33" s="264"/>
      <c r="D33" s="264"/>
      <c r="E33" s="264"/>
      <c r="F33" s="264"/>
      <c r="G33" s="264"/>
      <c r="H33" s="264"/>
    </row>
    <row r="34" spans="1:8" s="161" customFormat="1" ht="41.4" customHeight="1">
      <c r="A34" s="156"/>
      <c r="B34" s="166"/>
      <c r="C34" s="262" t="s">
        <v>108</v>
      </c>
      <c r="D34" s="262"/>
      <c r="E34" s="262"/>
      <c r="F34" s="262"/>
      <c r="G34" s="262"/>
      <c r="H34" s="262"/>
    </row>
    <row r="35" spans="1:8" s="161" customFormat="1" ht="30" customHeight="1">
      <c r="A35" s="156"/>
      <c r="B35" s="166"/>
      <c r="C35" s="262" t="s">
        <v>110</v>
      </c>
      <c r="D35" s="262"/>
      <c r="E35" s="262"/>
      <c r="F35" s="262"/>
      <c r="G35" s="262"/>
      <c r="H35" s="262"/>
    </row>
    <row r="36" spans="1:8" s="161" customFormat="1" ht="16.2" customHeight="1">
      <c r="A36" s="156"/>
      <c r="B36" s="264" t="s">
        <v>112</v>
      </c>
      <c r="C36" s="264"/>
      <c r="D36" s="264"/>
      <c r="E36" s="264"/>
      <c r="F36" s="264"/>
      <c r="G36" s="264"/>
      <c r="H36" s="264"/>
    </row>
    <row r="37" spans="1:8" ht="95.25" customHeight="1">
      <c r="B37" s="167"/>
      <c r="C37" s="262" t="s">
        <v>116</v>
      </c>
      <c r="D37" s="262"/>
      <c r="E37" s="262"/>
      <c r="F37" s="262"/>
      <c r="G37" s="262"/>
      <c r="H37" s="262"/>
    </row>
    <row r="38" spans="1:8" ht="16.2" customHeight="1">
      <c r="B38" s="322" t="s">
        <v>113</v>
      </c>
      <c r="C38" s="322"/>
      <c r="D38" s="322"/>
      <c r="E38" s="322"/>
      <c r="F38" s="322"/>
      <c r="G38" s="322"/>
      <c r="H38" s="322"/>
    </row>
    <row r="39" spans="1:8" ht="28.8" customHeight="1">
      <c r="B39" s="159"/>
      <c r="C39" s="304" t="s">
        <v>115</v>
      </c>
      <c r="D39" s="304"/>
      <c r="E39" s="304"/>
      <c r="F39" s="304"/>
      <c r="G39" s="304"/>
      <c r="H39" s="304"/>
    </row>
    <row r="40" spans="1:8" ht="32.25" customHeight="1">
      <c r="B40" s="159"/>
      <c r="C40" s="304" t="s">
        <v>114</v>
      </c>
      <c r="D40" s="304"/>
      <c r="E40" s="304"/>
      <c r="F40" s="304"/>
      <c r="G40" s="304"/>
      <c r="H40" s="304"/>
    </row>
    <row r="41" spans="1:8" s="161" customFormat="1" ht="28.8" customHeight="1">
      <c r="A41" s="156"/>
      <c r="B41" s="264" t="s">
        <v>204</v>
      </c>
      <c r="C41" s="264"/>
      <c r="D41" s="264"/>
      <c r="E41" s="264"/>
      <c r="F41" s="264"/>
      <c r="G41" s="264"/>
      <c r="H41" s="264"/>
    </row>
    <row r="42" spans="1:8" s="161" customFormat="1" ht="24.75" customHeight="1" thickBot="1">
      <c r="A42" s="156" t="s">
        <v>117</v>
      </c>
      <c r="B42" s="264" t="s">
        <v>266</v>
      </c>
      <c r="C42" s="264"/>
      <c r="D42" s="264"/>
      <c r="E42" s="264"/>
      <c r="F42" s="264"/>
      <c r="G42" s="264"/>
      <c r="H42" s="264"/>
    </row>
    <row r="43" spans="1:8" s="161" customFormat="1" ht="31.5" customHeight="1">
      <c r="A43" s="156"/>
      <c r="B43" s="168" t="s">
        <v>147</v>
      </c>
      <c r="C43" s="169" t="s">
        <v>9</v>
      </c>
      <c r="D43" s="170"/>
      <c r="E43" s="163"/>
      <c r="F43" s="170"/>
      <c r="G43" s="171"/>
      <c r="H43" s="163"/>
    </row>
    <row r="44" spans="1:8" s="161" customFormat="1">
      <c r="A44" s="156"/>
      <c r="B44" s="172" t="s">
        <v>10</v>
      </c>
      <c r="C44" s="173" t="s">
        <v>156</v>
      </c>
      <c r="D44" s="174"/>
      <c r="E44" s="163"/>
      <c r="F44" s="170"/>
      <c r="G44" s="171"/>
      <c r="H44" s="163"/>
    </row>
    <row r="45" spans="1:8" s="161" customFormat="1">
      <c r="A45" s="156"/>
      <c r="B45" s="172" t="s">
        <v>11</v>
      </c>
      <c r="C45" s="173">
        <v>1.1000000000000001</v>
      </c>
      <c r="D45" s="174"/>
      <c r="E45" s="163"/>
      <c r="F45" s="170"/>
      <c r="G45" s="171"/>
      <c r="H45" s="163"/>
    </row>
    <row r="46" spans="1:8" s="161" customFormat="1" ht="15.75" customHeight="1">
      <c r="A46" s="156"/>
      <c r="B46" s="172" t="s">
        <v>12</v>
      </c>
      <c r="C46" s="173">
        <v>1.1000000000000001</v>
      </c>
      <c r="D46" s="174"/>
      <c r="E46" s="163"/>
      <c r="F46" s="170"/>
      <c r="G46" s="171"/>
      <c r="H46" s="163"/>
    </row>
    <row r="47" spans="1:8" s="161" customFormat="1" ht="13.8" thickBot="1">
      <c r="A47" s="156"/>
      <c r="B47" s="175" t="s">
        <v>13</v>
      </c>
      <c r="C47" s="176" t="s">
        <v>157</v>
      </c>
      <c r="D47" s="174"/>
      <c r="E47" s="163"/>
      <c r="F47" s="170"/>
      <c r="G47" s="171"/>
      <c r="H47" s="163"/>
    </row>
    <row r="48" spans="1:8" s="161" customFormat="1" ht="7.5" customHeight="1">
      <c r="A48" s="156"/>
      <c r="B48" s="162"/>
      <c r="C48" s="162"/>
      <c r="D48" s="162"/>
      <c r="E48" s="162"/>
      <c r="F48" s="162"/>
      <c r="G48" s="162"/>
      <c r="H48" s="163"/>
    </row>
    <row r="49" spans="1:8" s="161" customFormat="1" ht="42.6" customHeight="1">
      <c r="A49" s="156"/>
      <c r="B49" s="264" t="s">
        <v>205</v>
      </c>
      <c r="C49" s="264"/>
      <c r="D49" s="264"/>
      <c r="E49" s="264"/>
      <c r="F49" s="264"/>
      <c r="G49" s="264"/>
      <c r="H49" s="264"/>
    </row>
    <row r="50" spans="1:8" s="161" customFormat="1" ht="18" customHeight="1">
      <c r="A50" s="156"/>
      <c r="B50" s="264" t="s">
        <v>34</v>
      </c>
      <c r="C50" s="264"/>
      <c r="D50" s="264"/>
      <c r="E50" s="264"/>
      <c r="F50" s="264"/>
      <c r="G50" s="264"/>
      <c r="H50" s="264"/>
    </row>
    <row r="51" spans="1:8" s="161" customFormat="1" ht="17.25" customHeight="1">
      <c r="A51" s="156"/>
      <c r="B51" s="264" t="s">
        <v>35</v>
      </c>
      <c r="C51" s="264"/>
      <c r="D51" s="264"/>
      <c r="E51" s="264"/>
      <c r="F51" s="264"/>
      <c r="G51" s="264"/>
      <c r="H51" s="264"/>
    </row>
    <row r="52" spans="1:8" s="161" customFormat="1" ht="11.25" customHeight="1">
      <c r="A52" s="156"/>
      <c r="B52" s="162"/>
      <c r="C52" s="162"/>
      <c r="D52" s="162"/>
      <c r="E52" s="162"/>
      <c r="F52" s="162"/>
      <c r="G52" s="162"/>
      <c r="H52" s="162"/>
    </row>
    <row r="53" spans="1:8" s="161" customFormat="1" ht="18.75" customHeight="1">
      <c r="A53" s="156" t="s">
        <v>118</v>
      </c>
      <c r="B53" s="263" t="s">
        <v>119</v>
      </c>
      <c r="C53" s="264"/>
      <c r="D53" s="264"/>
      <c r="E53" s="264"/>
      <c r="F53" s="264"/>
      <c r="G53" s="264"/>
      <c r="H53" s="264"/>
    </row>
    <row r="54" spans="1:8" s="161" customFormat="1" ht="27.6" customHeight="1">
      <c r="A54" s="156"/>
      <c r="B54" s="264" t="s">
        <v>120</v>
      </c>
      <c r="C54" s="264"/>
      <c r="D54" s="264"/>
      <c r="E54" s="264"/>
      <c r="F54" s="264"/>
      <c r="G54" s="264"/>
      <c r="H54" s="264"/>
    </row>
    <row r="55" spans="1:8" s="161" customFormat="1" ht="10.5" customHeight="1">
      <c r="A55" s="156"/>
      <c r="B55" s="171"/>
      <c r="C55" s="171"/>
      <c r="D55" s="171"/>
      <c r="E55" s="171"/>
      <c r="F55" s="171"/>
      <c r="G55" s="171"/>
      <c r="H55" s="171"/>
    </row>
    <row r="56" spans="1:8" ht="17.25" customHeight="1">
      <c r="A56" s="156" t="s">
        <v>121</v>
      </c>
      <c r="B56" s="275" t="s">
        <v>36</v>
      </c>
      <c r="C56" s="275"/>
      <c r="D56" s="275"/>
      <c r="E56" s="275"/>
      <c r="F56" s="275"/>
      <c r="G56" s="275"/>
      <c r="H56" s="275"/>
    </row>
    <row r="57" spans="1:8" ht="10.5" customHeight="1" thickBot="1">
      <c r="B57" s="177"/>
      <c r="C57" s="177"/>
      <c r="D57" s="177"/>
      <c r="E57" s="177"/>
      <c r="F57" s="177"/>
      <c r="G57" s="177"/>
      <c r="H57" s="177"/>
    </row>
    <row r="58" spans="1:8" ht="16.8" customHeight="1" thickBot="1">
      <c r="B58" s="178" t="s">
        <v>19</v>
      </c>
      <c r="C58" s="269" t="s">
        <v>36</v>
      </c>
      <c r="D58" s="270"/>
      <c r="E58" s="179"/>
    </row>
    <row r="59" spans="1:8" ht="13.8" customHeight="1">
      <c r="B59" s="180" t="s">
        <v>20</v>
      </c>
      <c r="C59" s="271">
        <v>0.7</v>
      </c>
      <c r="D59" s="272"/>
      <c r="E59" s="181"/>
    </row>
    <row r="60" spans="1:8" ht="13.8" customHeight="1">
      <c r="B60" s="182" t="s">
        <v>21</v>
      </c>
      <c r="C60" s="273">
        <v>0.9</v>
      </c>
      <c r="D60" s="274"/>
      <c r="E60" s="181"/>
    </row>
    <row r="61" spans="1:8" ht="13.8" customHeight="1">
      <c r="B61" s="182" t="s">
        <v>22</v>
      </c>
      <c r="C61" s="265">
        <v>1.1499999999999999</v>
      </c>
      <c r="D61" s="266"/>
      <c r="E61" s="181"/>
    </row>
    <row r="62" spans="1:8" ht="13.8" customHeight="1">
      <c r="B62" s="182" t="s">
        <v>23</v>
      </c>
      <c r="C62" s="265">
        <v>1.1499999999999999</v>
      </c>
      <c r="D62" s="266"/>
      <c r="E62" s="181"/>
    </row>
    <row r="63" spans="1:8" ht="13.8" customHeight="1">
      <c r="B63" s="182" t="s">
        <v>24</v>
      </c>
      <c r="C63" s="267">
        <v>1.1000000000000001</v>
      </c>
      <c r="D63" s="268"/>
      <c r="E63" s="181"/>
    </row>
    <row r="64" spans="1:8" ht="13.8" customHeight="1">
      <c r="B64" s="182" t="s">
        <v>25</v>
      </c>
      <c r="C64" s="267">
        <v>1</v>
      </c>
      <c r="D64" s="268"/>
      <c r="E64" s="181"/>
    </row>
    <row r="65" spans="1:8" ht="13.8" customHeight="1">
      <c r="B65" s="182" t="s">
        <v>26</v>
      </c>
      <c r="C65" s="267">
        <v>0.9</v>
      </c>
      <c r="D65" s="268"/>
      <c r="E65" s="181"/>
    </row>
    <row r="66" spans="1:8" ht="13.8" customHeight="1">
      <c r="B66" s="182" t="s">
        <v>27</v>
      </c>
      <c r="C66" s="267">
        <v>0.9</v>
      </c>
      <c r="D66" s="268"/>
      <c r="E66" s="181"/>
    </row>
    <row r="67" spans="1:8" ht="13.8" customHeight="1">
      <c r="B67" s="182" t="s">
        <v>28</v>
      </c>
      <c r="C67" s="265">
        <v>1.1499999999999999</v>
      </c>
      <c r="D67" s="266"/>
      <c r="E67" s="183"/>
    </row>
    <row r="68" spans="1:8" ht="13.8" customHeight="1">
      <c r="B68" s="182" t="s">
        <v>29</v>
      </c>
      <c r="C68" s="265">
        <v>1.1499999999999999</v>
      </c>
      <c r="D68" s="266"/>
      <c r="E68" s="183"/>
    </row>
    <row r="69" spans="1:8" ht="13.8" customHeight="1">
      <c r="B69" s="182" t="s">
        <v>30</v>
      </c>
      <c r="C69" s="265">
        <v>1.2</v>
      </c>
      <c r="D69" s="266"/>
      <c r="E69" s="181"/>
    </row>
    <row r="70" spans="1:8" ht="13.8" customHeight="1" thickBot="1">
      <c r="B70" s="184" t="s">
        <v>31</v>
      </c>
      <c r="C70" s="276">
        <v>1.25</v>
      </c>
      <c r="D70" s="277"/>
      <c r="E70" s="181"/>
    </row>
    <row r="71" spans="1:8" ht="15" customHeight="1">
      <c r="C71" s="179"/>
      <c r="D71" s="183"/>
      <c r="E71" s="183"/>
      <c r="F71" s="181"/>
    </row>
    <row r="72" spans="1:8" ht="15" customHeight="1">
      <c r="B72" s="264" t="s">
        <v>215</v>
      </c>
      <c r="C72" s="264"/>
      <c r="D72" s="264"/>
      <c r="E72" s="264"/>
      <c r="F72" s="264"/>
      <c r="G72" s="264"/>
      <c r="H72" s="264"/>
    </row>
    <row r="73" spans="1:8" ht="19.5" customHeight="1">
      <c r="B73" s="302" t="s">
        <v>278</v>
      </c>
      <c r="C73" s="302"/>
      <c r="D73" s="302"/>
      <c r="E73" s="302"/>
      <c r="F73" s="302"/>
      <c r="G73" s="302"/>
      <c r="H73" s="302"/>
    </row>
    <row r="74" spans="1:8" ht="15.6" customHeight="1">
      <c r="B74" s="305" t="s">
        <v>216</v>
      </c>
      <c r="C74" s="305"/>
      <c r="D74" s="305"/>
      <c r="E74" s="305"/>
      <c r="F74" s="305"/>
      <c r="G74" s="305"/>
      <c r="H74" s="305"/>
    </row>
    <row r="75" spans="1:8" ht="15.6" customHeight="1">
      <c r="A75" s="156" t="s">
        <v>122</v>
      </c>
      <c r="B75" s="306" t="s">
        <v>267</v>
      </c>
      <c r="C75" s="306"/>
      <c r="D75" s="306"/>
      <c r="E75" s="306"/>
      <c r="F75" s="306"/>
      <c r="G75" s="306"/>
      <c r="H75" s="306"/>
    </row>
    <row r="76" spans="1:8" s="213" customFormat="1" ht="14.4" customHeight="1">
      <c r="A76" s="212" t="s">
        <v>93</v>
      </c>
      <c r="B76" s="307" t="s">
        <v>123</v>
      </c>
      <c r="C76" s="307"/>
      <c r="D76" s="307"/>
      <c r="E76" s="307"/>
      <c r="F76" s="307"/>
      <c r="G76" s="307"/>
      <c r="H76" s="307"/>
    </row>
    <row r="77" spans="1:8" ht="21.75" customHeight="1" thickBot="1">
      <c r="A77" s="156" t="s">
        <v>124</v>
      </c>
      <c r="B77" s="303" t="s">
        <v>279</v>
      </c>
      <c r="C77" s="303"/>
      <c r="D77" s="303"/>
      <c r="E77" s="303"/>
      <c r="F77" s="303"/>
      <c r="G77" s="303"/>
      <c r="H77" s="303"/>
    </row>
    <row r="78" spans="1:8" ht="21.75" customHeight="1" thickBot="1">
      <c r="A78" s="158"/>
      <c r="B78" s="280" t="s">
        <v>125</v>
      </c>
      <c r="C78" s="281"/>
      <c r="D78" s="281"/>
      <c r="E78" s="281"/>
      <c r="F78" s="323" t="s">
        <v>9</v>
      </c>
      <c r="G78" s="324"/>
    </row>
    <row r="79" spans="1:8">
      <c r="A79" s="158"/>
      <c r="B79" s="300" t="s">
        <v>126</v>
      </c>
      <c r="C79" s="301"/>
      <c r="D79" s="301"/>
      <c r="E79" s="301"/>
      <c r="F79" s="294" t="s">
        <v>155</v>
      </c>
      <c r="G79" s="295"/>
    </row>
    <row r="80" spans="1:8">
      <c r="A80" s="158"/>
      <c r="B80" s="300" t="s">
        <v>127</v>
      </c>
      <c r="C80" s="301"/>
      <c r="D80" s="301"/>
      <c r="E80" s="301"/>
      <c r="F80" s="296">
        <v>2.2000000000000002</v>
      </c>
      <c r="G80" s="297"/>
    </row>
    <row r="81" spans="1:8">
      <c r="A81" s="158"/>
      <c r="B81" s="282" t="s">
        <v>128</v>
      </c>
      <c r="C81" s="283"/>
      <c r="D81" s="283"/>
      <c r="E81" s="284"/>
      <c r="F81" s="296">
        <v>1.4</v>
      </c>
      <c r="G81" s="297"/>
    </row>
    <row r="82" spans="1:8" ht="29.4" customHeight="1">
      <c r="A82" s="158"/>
      <c r="B82" s="282" t="s">
        <v>129</v>
      </c>
      <c r="C82" s="283"/>
      <c r="D82" s="283"/>
      <c r="E82" s="284"/>
      <c r="F82" s="296">
        <v>1.4</v>
      </c>
      <c r="G82" s="297"/>
    </row>
    <row r="83" spans="1:8">
      <c r="A83" s="158"/>
      <c r="B83" s="282" t="s">
        <v>130</v>
      </c>
      <c r="C83" s="283"/>
      <c r="D83" s="283"/>
      <c r="E83" s="284"/>
      <c r="F83" s="296">
        <v>1.4</v>
      </c>
      <c r="G83" s="297"/>
    </row>
    <row r="84" spans="1:8">
      <c r="A84" s="158"/>
      <c r="B84" s="282" t="s">
        <v>131</v>
      </c>
      <c r="C84" s="283"/>
      <c r="D84" s="283"/>
      <c r="E84" s="284"/>
      <c r="F84" s="278">
        <v>2</v>
      </c>
      <c r="G84" s="279"/>
    </row>
    <row r="85" spans="1:8">
      <c r="A85" s="158"/>
      <c r="B85" s="282" t="s">
        <v>132</v>
      </c>
      <c r="C85" s="283"/>
      <c r="D85" s="283"/>
      <c r="E85" s="284"/>
      <c r="F85" s="278">
        <v>2</v>
      </c>
      <c r="G85" s="279"/>
    </row>
    <row r="86" spans="1:8">
      <c r="A86" s="158"/>
      <c r="B86" s="282" t="s">
        <v>133</v>
      </c>
      <c r="C86" s="283"/>
      <c r="D86" s="283"/>
      <c r="E86" s="284"/>
      <c r="F86" s="278">
        <v>2</v>
      </c>
      <c r="G86" s="279"/>
    </row>
    <row r="87" spans="1:8">
      <c r="A87" s="158"/>
      <c r="B87" s="282" t="s">
        <v>134</v>
      </c>
      <c r="C87" s="283"/>
      <c r="D87" s="283"/>
      <c r="E87" s="284"/>
      <c r="F87" s="296">
        <v>1.4</v>
      </c>
      <c r="G87" s="297"/>
    </row>
    <row r="88" spans="1:8">
      <c r="A88" s="158"/>
      <c r="B88" s="282" t="s">
        <v>135</v>
      </c>
      <c r="C88" s="283"/>
      <c r="D88" s="283"/>
      <c r="E88" s="284"/>
      <c r="F88" s="278">
        <v>2</v>
      </c>
      <c r="G88" s="279"/>
    </row>
    <row r="89" spans="1:8" ht="30.75" customHeight="1">
      <c r="A89" s="158"/>
      <c r="B89" s="282" t="s">
        <v>136</v>
      </c>
      <c r="C89" s="283"/>
      <c r="D89" s="283"/>
      <c r="E89" s="284"/>
      <c r="F89" s="278">
        <v>3</v>
      </c>
      <c r="G89" s="279"/>
    </row>
    <row r="90" spans="1:8">
      <c r="A90" s="158"/>
      <c r="B90" s="282" t="s">
        <v>137</v>
      </c>
      <c r="C90" s="283"/>
      <c r="D90" s="283"/>
      <c r="E90" s="284"/>
      <c r="F90" s="278">
        <v>2</v>
      </c>
      <c r="G90" s="279"/>
    </row>
    <row r="91" spans="1:8" ht="17.399999999999999" customHeight="1" thickBot="1">
      <c r="A91" s="158"/>
      <c r="B91" s="325" t="s">
        <v>138</v>
      </c>
      <c r="C91" s="326"/>
      <c r="D91" s="326"/>
      <c r="E91" s="327"/>
      <c r="F91" s="318">
        <v>1.4</v>
      </c>
      <c r="G91" s="319"/>
    </row>
    <row r="92" spans="1:8" ht="10.199999999999999" customHeight="1">
      <c r="A92" s="158"/>
      <c r="B92" s="185"/>
      <c r="C92" s="185"/>
      <c r="D92" s="185"/>
      <c r="E92" s="185"/>
      <c r="F92" s="186"/>
      <c r="G92" s="186"/>
    </row>
    <row r="93" spans="1:8" ht="30" customHeight="1">
      <c r="A93" s="158"/>
      <c r="B93" s="264" t="s">
        <v>243</v>
      </c>
      <c r="C93" s="264"/>
      <c r="D93" s="264"/>
      <c r="E93" s="264"/>
      <c r="F93" s="264"/>
      <c r="G93" s="264"/>
      <c r="H93" s="264"/>
    </row>
    <row r="94" spans="1:8" ht="31.2" customHeight="1">
      <c r="A94" s="158"/>
      <c r="B94" s="264" t="s">
        <v>244</v>
      </c>
      <c r="C94" s="264"/>
      <c r="D94" s="264"/>
      <c r="E94" s="264"/>
      <c r="F94" s="264"/>
      <c r="G94" s="264"/>
      <c r="H94" s="264"/>
    </row>
    <row r="95" spans="1:8" ht="36" customHeight="1">
      <c r="B95" s="264" t="s">
        <v>268</v>
      </c>
      <c r="C95" s="264"/>
      <c r="D95" s="264"/>
      <c r="E95" s="264"/>
      <c r="F95" s="264"/>
      <c r="G95" s="264"/>
      <c r="H95" s="264"/>
    </row>
    <row r="96" spans="1:8" ht="18.75" customHeight="1">
      <c r="A96" s="156" t="s">
        <v>139</v>
      </c>
      <c r="B96" s="263" t="s">
        <v>240</v>
      </c>
      <c r="C96" s="264"/>
      <c r="D96" s="264"/>
      <c r="E96" s="264"/>
      <c r="F96" s="264"/>
      <c r="G96" s="264"/>
      <c r="H96" s="264"/>
    </row>
    <row r="97" spans="1:8" ht="34.200000000000003" customHeight="1">
      <c r="B97" s="264" t="s">
        <v>241</v>
      </c>
      <c r="C97" s="264"/>
      <c r="D97" s="264"/>
      <c r="E97" s="264"/>
      <c r="F97" s="264"/>
      <c r="G97" s="264"/>
      <c r="H97" s="264"/>
    </row>
    <row r="98" spans="1:8" ht="18.600000000000001" customHeight="1">
      <c r="A98" s="156" t="s">
        <v>140</v>
      </c>
      <c r="B98" s="313" t="s">
        <v>141</v>
      </c>
      <c r="C98" s="313"/>
      <c r="D98" s="313"/>
      <c r="H98" s="187"/>
    </row>
    <row r="99" spans="1:8" ht="9" customHeight="1" thickBot="1">
      <c r="B99" s="188"/>
      <c r="C99" s="188"/>
      <c r="D99" s="189"/>
      <c r="H99" s="187"/>
    </row>
    <row r="100" spans="1:8" ht="17.399999999999999" customHeight="1" thickBot="1">
      <c r="B100" s="190" t="s">
        <v>19</v>
      </c>
      <c r="C100" s="317" t="s">
        <v>36</v>
      </c>
      <c r="D100" s="270"/>
      <c r="G100" s="179"/>
    </row>
    <row r="101" spans="1:8" ht="14.4" customHeight="1">
      <c r="B101" s="191" t="s">
        <v>20</v>
      </c>
      <c r="C101" s="298">
        <v>0.7</v>
      </c>
      <c r="D101" s="299"/>
      <c r="G101" s="181"/>
    </row>
    <row r="102" spans="1:8" ht="14.4" customHeight="1">
      <c r="A102" s="158"/>
      <c r="B102" s="192" t="s">
        <v>21</v>
      </c>
      <c r="C102" s="292">
        <v>0.9</v>
      </c>
      <c r="D102" s="293"/>
      <c r="E102" s="181"/>
      <c r="F102" s="181"/>
      <c r="G102" s="181"/>
    </row>
    <row r="103" spans="1:8" ht="14.4" customHeight="1">
      <c r="A103" s="158"/>
      <c r="B103" s="192" t="s">
        <v>22</v>
      </c>
      <c r="C103" s="290">
        <v>1.1499999999999999</v>
      </c>
      <c r="D103" s="291"/>
      <c r="E103" s="181"/>
      <c r="F103" s="181"/>
      <c r="G103" s="181"/>
    </row>
    <row r="104" spans="1:8" ht="14.4" customHeight="1">
      <c r="A104" s="158"/>
      <c r="B104" s="192" t="s">
        <v>23</v>
      </c>
      <c r="C104" s="290">
        <v>1.1499999999999999</v>
      </c>
      <c r="D104" s="291"/>
      <c r="E104" s="181"/>
      <c r="F104" s="181"/>
      <c r="G104" s="181"/>
    </row>
    <row r="105" spans="1:8" ht="14.4" customHeight="1">
      <c r="A105" s="158"/>
      <c r="B105" s="192" t="s">
        <v>24</v>
      </c>
      <c r="C105" s="315">
        <v>1.1000000000000001</v>
      </c>
      <c r="D105" s="316"/>
      <c r="E105" s="181"/>
      <c r="F105" s="181"/>
      <c r="G105" s="181"/>
    </row>
    <row r="106" spans="1:8" ht="14.4" customHeight="1">
      <c r="A106" s="158"/>
      <c r="B106" s="192" t="s">
        <v>25</v>
      </c>
      <c r="C106" s="315">
        <v>1</v>
      </c>
      <c r="D106" s="316"/>
      <c r="E106" s="181"/>
      <c r="F106" s="181"/>
      <c r="G106" s="181"/>
    </row>
    <row r="107" spans="1:8" ht="14.4" customHeight="1">
      <c r="A107" s="158"/>
      <c r="B107" s="192" t="s">
        <v>26</v>
      </c>
      <c r="C107" s="315">
        <v>0.9</v>
      </c>
      <c r="D107" s="316"/>
      <c r="E107" s="181"/>
      <c r="F107" s="181"/>
      <c r="G107" s="181"/>
    </row>
    <row r="108" spans="1:8" ht="14.4" customHeight="1">
      <c r="A108" s="158"/>
      <c r="B108" s="192" t="s">
        <v>27</v>
      </c>
      <c r="C108" s="315">
        <v>0.9</v>
      </c>
      <c r="D108" s="316"/>
      <c r="E108" s="181"/>
      <c r="F108" s="181"/>
      <c r="G108" s="181"/>
    </row>
    <row r="109" spans="1:8" ht="14.4" customHeight="1">
      <c r="A109" s="158"/>
      <c r="B109" s="192" t="s">
        <v>28</v>
      </c>
      <c r="C109" s="290">
        <v>1.1499999999999999</v>
      </c>
      <c r="D109" s="291"/>
      <c r="E109" s="183"/>
      <c r="F109" s="183"/>
      <c r="G109" s="183"/>
    </row>
    <row r="110" spans="1:8" ht="14.4" customHeight="1">
      <c r="A110" s="158"/>
      <c r="B110" s="192" t="s">
        <v>29</v>
      </c>
      <c r="C110" s="290">
        <v>1.1499999999999999</v>
      </c>
      <c r="D110" s="291"/>
      <c r="E110" s="183"/>
      <c r="F110" s="183"/>
      <c r="G110" s="183"/>
    </row>
    <row r="111" spans="1:8" ht="14.4" customHeight="1">
      <c r="A111" s="158"/>
      <c r="B111" s="192" t="s">
        <v>30</v>
      </c>
      <c r="C111" s="290">
        <v>1.2</v>
      </c>
      <c r="D111" s="291"/>
      <c r="E111" s="181"/>
      <c r="F111" s="181"/>
      <c r="G111" s="181"/>
    </row>
    <row r="112" spans="1:8" ht="14.4" customHeight="1" thickBot="1">
      <c r="A112" s="158"/>
      <c r="B112" s="193" t="s">
        <v>31</v>
      </c>
      <c r="C112" s="320">
        <v>1.25</v>
      </c>
      <c r="D112" s="321"/>
      <c r="E112" s="181"/>
      <c r="F112" s="181"/>
      <c r="G112" s="181"/>
    </row>
    <row r="113" spans="1:8" ht="4.5" customHeight="1">
      <c r="A113" s="158"/>
      <c r="B113" s="179"/>
      <c r="C113" s="183"/>
      <c r="D113" s="183"/>
      <c r="E113" s="181"/>
      <c r="F113" s="181"/>
      <c r="G113" s="181"/>
    </row>
    <row r="114" spans="1:8" ht="30" customHeight="1">
      <c r="B114" s="264" t="s">
        <v>212</v>
      </c>
      <c r="C114" s="264"/>
      <c r="D114" s="264"/>
      <c r="E114" s="264"/>
      <c r="F114" s="264"/>
      <c r="G114" s="264"/>
      <c r="H114" s="264"/>
    </row>
    <row r="115" spans="1:8" ht="5.25" customHeight="1">
      <c r="B115" s="264"/>
      <c r="C115" s="264"/>
      <c r="D115" s="264"/>
      <c r="E115" s="264"/>
      <c r="F115" s="264"/>
      <c r="G115" s="264"/>
      <c r="H115" s="264"/>
    </row>
    <row r="116" spans="1:8" ht="18" customHeight="1">
      <c r="A116" s="156" t="s">
        <v>142</v>
      </c>
      <c r="B116" s="329" t="s">
        <v>158</v>
      </c>
      <c r="C116" s="329"/>
      <c r="D116" s="329"/>
      <c r="E116" s="329"/>
      <c r="F116" s="329"/>
      <c r="G116" s="329"/>
    </row>
    <row r="117" spans="1:8" ht="18" customHeight="1">
      <c r="A117" s="156" t="s">
        <v>143</v>
      </c>
      <c r="B117" s="313" t="s">
        <v>144</v>
      </c>
      <c r="C117" s="314"/>
      <c r="D117" s="314"/>
      <c r="E117" s="314"/>
      <c r="F117" s="314"/>
      <c r="G117" s="314"/>
      <c r="H117" s="194"/>
    </row>
    <row r="118" spans="1:8" ht="16.5" customHeight="1">
      <c r="B118" s="311" t="s">
        <v>206</v>
      </c>
      <c r="C118" s="311"/>
      <c r="D118" s="311"/>
      <c r="E118" s="311"/>
      <c r="F118" s="311"/>
      <c r="G118" s="311"/>
      <c r="H118" s="194"/>
    </row>
    <row r="119" spans="1:8" ht="33" customHeight="1">
      <c r="B119" s="312" t="s">
        <v>242</v>
      </c>
      <c r="C119" s="312"/>
      <c r="D119" s="312"/>
      <c r="E119" s="312"/>
      <c r="F119" s="312"/>
      <c r="G119" s="312"/>
      <c r="H119" s="312"/>
    </row>
    <row r="120" spans="1:8" s="161" customFormat="1" ht="18" customHeight="1">
      <c r="A120" s="156"/>
      <c r="B120" s="313" t="s">
        <v>280</v>
      </c>
      <c r="C120" s="313"/>
      <c r="D120" s="313"/>
      <c r="E120" s="313"/>
      <c r="F120" s="313"/>
      <c r="G120" s="313"/>
      <c r="H120" s="194"/>
    </row>
    <row r="121" spans="1:8" s="161" customFormat="1" ht="29.4" customHeight="1">
      <c r="A121" s="156"/>
      <c r="B121" s="264" t="s">
        <v>213</v>
      </c>
      <c r="C121" s="264"/>
      <c r="D121" s="264"/>
      <c r="E121" s="264"/>
      <c r="F121" s="264"/>
      <c r="G121" s="264"/>
      <c r="H121" s="264"/>
    </row>
    <row r="122" spans="1:8" s="161" customFormat="1" ht="21" customHeight="1">
      <c r="A122" s="156" t="s">
        <v>145</v>
      </c>
      <c r="B122" s="313" t="s">
        <v>210</v>
      </c>
      <c r="C122" s="313"/>
      <c r="D122" s="313"/>
      <c r="E122" s="313"/>
      <c r="F122" s="313"/>
      <c r="G122" s="313"/>
      <c r="H122" s="195"/>
    </row>
    <row r="123" spans="1:8" s="161" customFormat="1" ht="15" customHeight="1">
      <c r="A123" s="156" t="s">
        <v>146</v>
      </c>
      <c r="B123" s="313" t="s">
        <v>159</v>
      </c>
      <c r="C123" s="314"/>
      <c r="D123" s="314"/>
      <c r="E123" s="314"/>
      <c r="F123" s="314"/>
      <c r="G123" s="314"/>
      <c r="H123" s="195"/>
    </row>
    <row r="124" spans="1:8" s="161" customFormat="1" ht="6" customHeight="1" thickBot="1">
      <c r="A124" s="156"/>
      <c r="B124" s="189"/>
      <c r="C124" s="185"/>
      <c r="D124" s="185"/>
      <c r="E124" s="185"/>
      <c r="F124" s="185"/>
      <c r="G124" s="185"/>
      <c r="H124" s="195"/>
    </row>
    <row r="125" spans="1:8" s="161" customFormat="1" ht="30.75" customHeight="1" thickBot="1">
      <c r="A125" s="156"/>
      <c r="B125" s="196" t="s">
        <v>147</v>
      </c>
      <c r="C125" s="197" t="s">
        <v>9</v>
      </c>
      <c r="D125" s="163"/>
      <c r="E125" s="198"/>
      <c r="F125" s="163"/>
      <c r="G125" s="198"/>
      <c r="H125" s="199"/>
    </row>
    <row r="126" spans="1:8" s="161" customFormat="1" ht="15" customHeight="1">
      <c r="A126" s="156"/>
      <c r="B126" s="200" t="s">
        <v>10</v>
      </c>
      <c r="C126" s="201" t="s">
        <v>156</v>
      </c>
      <c r="D126" s="163"/>
      <c r="E126" s="198"/>
      <c r="F126" s="163"/>
      <c r="G126" s="198"/>
      <c r="H126" s="199"/>
    </row>
    <row r="127" spans="1:8" s="161" customFormat="1" ht="15" customHeight="1">
      <c r="A127" s="156"/>
      <c r="B127" s="172" t="s">
        <v>11</v>
      </c>
      <c r="C127" s="202">
        <v>1.1000000000000001</v>
      </c>
      <c r="D127" s="163"/>
      <c r="E127" s="198"/>
      <c r="F127" s="163"/>
      <c r="G127" s="198"/>
      <c r="H127" s="199"/>
    </row>
    <row r="128" spans="1:8" s="161" customFormat="1" ht="15" customHeight="1">
      <c r="A128" s="156"/>
      <c r="B128" s="172" t="s">
        <v>12</v>
      </c>
      <c r="C128" s="202">
        <v>1.1000000000000001</v>
      </c>
      <c r="D128" s="163"/>
      <c r="E128" s="198"/>
      <c r="F128" s="163"/>
      <c r="G128" s="198"/>
      <c r="H128" s="199"/>
    </row>
    <row r="129" spans="1:8" s="161" customFormat="1" ht="15.75" customHeight="1" thickBot="1">
      <c r="A129" s="156"/>
      <c r="B129" s="175" t="s">
        <v>13</v>
      </c>
      <c r="C129" s="203" t="s">
        <v>157</v>
      </c>
      <c r="D129" s="163"/>
      <c r="E129" s="198"/>
      <c r="F129" s="163"/>
      <c r="G129" s="198"/>
      <c r="H129" s="199"/>
    </row>
    <row r="130" spans="1:8" s="161" customFormat="1" ht="38.25" customHeight="1">
      <c r="A130" s="156"/>
      <c r="B130" s="328" t="s">
        <v>281</v>
      </c>
      <c r="C130" s="328"/>
      <c r="D130" s="328"/>
      <c r="E130" s="328"/>
      <c r="F130" s="328"/>
      <c r="G130" s="328"/>
      <c r="H130" s="328"/>
    </row>
    <row r="131" spans="1:8" s="161" customFormat="1" ht="21.75" customHeight="1">
      <c r="A131" s="156"/>
      <c r="B131" s="264" t="s">
        <v>207</v>
      </c>
      <c r="C131" s="264"/>
      <c r="D131" s="264"/>
      <c r="E131" s="264"/>
      <c r="F131" s="264"/>
      <c r="G131" s="264"/>
      <c r="H131" s="264"/>
    </row>
    <row r="132" spans="1:8" s="161" customFormat="1" ht="21" customHeight="1">
      <c r="A132" s="156"/>
      <c r="B132" s="264" t="s">
        <v>208</v>
      </c>
      <c r="C132" s="264"/>
      <c r="D132" s="264"/>
      <c r="E132" s="264"/>
      <c r="F132" s="264"/>
      <c r="G132" s="264"/>
      <c r="H132" s="264"/>
    </row>
    <row r="133" spans="1:8" s="161" customFormat="1" ht="18.75" customHeight="1">
      <c r="A133" s="156" t="s">
        <v>148</v>
      </c>
      <c r="B133" s="263" t="s">
        <v>269</v>
      </c>
      <c r="C133" s="264"/>
      <c r="D133" s="264"/>
      <c r="E133" s="264"/>
      <c r="F133" s="264"/>
      <c r="G133" s="264"/>
      <c r="H133" s="264"/>
    </row>
    <row r="134" spans="1:8" s="161" customFormat="1" ht="36" customHeight="1">
      <c r="A134" s="156"/>
      <c r="B134" s="264" t="s">
        <v>120</v>
      </c>
      <c r="C134" s="264"/>
      <c r="D134" s="264"/>
      <c r="E134" s="264"/>
      <c r="F134" s="264"/>
      <c r="G134" s="264"/>
      <c r="H134" s="264"/>
    </row>
    <row r="135" spans="1:8" s="161" customFormat="1" ht="16.2" customHeight="1">
      <c r="A135" s="156" t="s">
        <v>149</v>
      </c>
      <c r="B135" s="313" t="s">
        <v>150</v>
      </c>
      <c r="C135" s="314"/>
      <c r="D135" s="314"/>
      <c r="E135" s="314"/>
      <c r="F135" s="314"/>
      <c r="G135" s="314"/>
      <c r="H135" s="194"/>
    </row>
    <row r="136" spans="1:8" s="161" customFormat="1" ht="7.5" customHeight="1" thickBot="1">
      <c r="A136" s="156"/>
      <c r="B136" s="189"/>
      <c r="C136" s="185"/>
      <c r="D136" s="185"/>
      <c r="E136" s="185"/>
      <c r="F136" s="185"/>
      <c r="G136" s="185"/>
      <c r="H136" s="194"/>
    </row>
    <row r="137" spans="1:8" s="161" customFormat="1" ht="23.25" customHeight="1" thickBot="1">
      <c r="A137" s="156"/>
      <c r="B137" s="190" t="s">
        <v>19</v>
      </c>
      <c r="C137" s="197" t="s">
        <v>9</v>
      </c>
      <c r="D137" s="163"/>
      <c r="E137" s="163"/>
      <c r="F137" s="163"/>
      <c r="G137" s="163"/>
      <c r="H137" s="179"/>
    </row>
    <row r="138" spans="1:8" s="161" customFormat="1" ht="15" customHeight="1" thickBot="1">
      <c r="A138" s="156"/>
      <c r="B138" s="204" t="s">
        <v>151</v>
      </c>
      <c r="C138" s="205">
        <v>1</v>
      </c>
      <c r="D138" s="163"/>
      <c r="E138" s="181"/>
      <c r="F138" s="163"/>
      <c r="G138" s="181"/>
      <c r="H138" s="181"/>
    </row>
    <row r="139" spans="1:8" s="161" customFormat="1" ht="17.399999999999999" customHeight="1">
      <c r="A139" s="156"/>
      <c r="B139" s="179"/>
      <c r="C139" s="181"/>
      <c r="D139" s="163"/>
      <c r="E139" s="181"/>
      <c r="F139" s="163"/>
      <c r="G139" s="181"/>
      <c r="H139" s="181"/>
    </row>
    <row r="140" spans="1:8" s="161" customFormat="1" ht="21.75" customHeight="1">
      <c r="A140" s="156" t="s">
        <v>152</v>
      </c>
      <c r="B140" s="313" t="s">
        <v>153</v>
      </c>
      <c r="C140" s="313"/>
      <c r="D140" s="313"/>
      <c r="E140" s="313"/>
      <c r="F140" s="313"/>
      <c r="G140" s="313"/>
      <c r="H140" s="195"/>
    </row>
    <row r="141" spans="1:8" s="161" customFormat="1" ht="18" customHeight="1">
      <c r="A141" s="156" t="s">
        <v>154</v>
      </c>
      <c r="B141" s="313" t="s">
        <v>36</v>
      </c>
      <c r="C141" s="314"/>
      <c r="D141" s="314"/>
      <c r="E141" s="314"/>
      <c r="F141" s="314"/>
      <c r="G141" s="314"/>
      <c r="H141" s="187"/>
    </row>
    <row r="142" spans="1:8" s="161" customFormat="1" ht="5.25" customHeight="1" thickBot="1">
      <c r="A142" s="156"/>
      <c r="B142" s="189"/>
      <c r="C142" s="185"/>
      <c r="D142" s="185"/>
      <c r="E142" s="185"/>
      <c r="F142" s="185"/>
      <c r="G142" s="185"/>
      <c r="H142" s="187"/>
    </row>
    <row r="143" spans="1:8" ht="17.399999999999999" customHeight="1" thickBot="1">
      <c r="B143" s="190" t="s">
        <v>19</v>
      </c>
      <c r="C143" s="317" t="s">
        <v>36</v>
      </c>
      <c r="D143" s="270"/>
      <c r="G143" s="179"/>
    </row>
    <row r="144" spans="1:8" ht="14.4" customHeight="1">
      <c r="A144" s="158"/>
      <c r="B144" s="191" t="s">
        <v>20</v>
      </c>
      <c r="C144" s="298">
        <v>0.7</v>
      </c>
      <c r="D144" s="299"/>
      <c r="G144" s="181"/>
    </row>
    <row r="145" spans="1:7" ht="14.4" customHeight="1">
      <c r="A145" s="158"/>
      <c r="B145" s="192" t="s">
        <v>21</v>
      </c>
      <c r="C145" s="292">
        <v>0.9</v>
      </c>
      <c r="D145" s="293"/>
      <c r="E145" s="181"/>
      <c r="F145" s="181"/>
      <c r="G145" s="181"/>
    </row>
    <row r="146" spans="1:7" ht="14.4" customHeight="1">
      <c r="A146" s="158"/>
      <c r="B146" s="192" t="s">
        <v>22</v>
      </c>
      <c r="C146" s="290">
        <v>1.1499999999999999</v>
      </c>
      <c r="D146" s="291"/>
      <c r="E146" s="181"/>
      <c r="F146" s="181"/>
      <c r="G146" s="181"/>
    </row>
    <row r="147" spans="1:7" ht="14.4" customHeight="1">
      <c r="A147" s="158"/>
      <c r="B147" s="192" t="s">
        <v>23</v>
      </c>
      <c r="C147" s="290">
        <v>1.1499999999999999</v>
      </c>
      <c r="D147" s="291"/>
      <c r="E147" s="181"/>
      <c r="F147" s="181"/>
      <c r="G147" s="181"/>
    </row>
    <row r="148" spans="1:7" ht="14.4" customHeight="1">
      <c r="A148" s="158"/>
      <c r="B148" s="192" t="s">
        <v>24</v>
      </c>
      <c r="C148" s="315">
        <v>1.1000000000000001</v>
      </c>
      <c r="D148" s="316"/>
      <c r="E148" s="181"/>
      <c r="F148" s="181"/>
      <c r="G148" s="181"/>
    </row>
    <row r="149" spans="1:7" ht="14.4" customHeight="1">
      <c r="A149" s="158"/>
      <c r="B149" s="192" t="s">
        <v>25</v>
      </c>
      <c r="C149" s="315">
        <v>1</v>
      </c>
      <c r="D149" s="316"/>
      <c r="E149" s="181"/>
      <c r="F149" s="181"/>
      <c r="G149" s="181"/>
    </row>
    <row r="150" spans="1:7" ht="14.4" customHeight="1">
      <c r="A150" s="158"/>
      <c r="B150" s="192" t="s">
        <v>26</v>
      </c>
      <c r="C150" s="315">
        <v>0.9</v>
      </c>
      <c r="D150" s="316"/>
      <c r="E150" s="181"/>
      <c r="F150" s="181"/>
      <c r="G150" s="181"/>
    </row>
    <row r="151" spans="1:7" ht="14.4" customHeight="1">
      <c r="A151" s="158"/>
      <c r="B151" s="192" t="s">
        <v>27</v>
      </c>
      <c r="C151" s="315">
        <v>0.9</v>
      </c>
      <c r="D151" s="316"/>
      <c r="E151" s="181"/>
      <c r="F151" s="181"/>
      <c r="G151" s="181"/>
    </row>
    <row r="152" spans="1:7" ht="14.4" customHeight="1">
      <c r="A152" s="158"/>
      <c r="B152" s="192" t="s">
        <v>28</v>
      </c>
      <c r="C152" s="290">
        <v>1.1499999999999999</v>
      </c>
      <c r="D152" s="291"/>
      <c r="E152" s="183"/>
      <c r="F152" s="183"/>
      <c r="G152" s="183"/>
    </row>
    <row r="153" spans="1:7" ht="14.4" customHeight="1">
      <c r="A153" s="158"/>
      <c r="B153" s="192" t="s">
        <v>29</v>
      </c>
      <c r="C153" s="290">
        <v>1.1499999999999999</v>
      </c>
      <c r="D153" s="291"/>
      <c r="E153" s="183"/>
      <c r="F153" s="183"/>
      <c r="G153" s="183"/>
    </row>
    <row r="154" spans="1:7" ht="14.4" customHeight="1">
      <c r="A154" s="158"/>
      <c r="B154" s="192" t="s">
        <v>30</v>
      </c>
      <c r="C154" s="290">
        <v>1.2</v>
      </c>
      <c r="D154" s="291"/>
      <c r="E154" s="181"/>
      <c r="F154" s="181"/>
      <c r="G154" s="181"/>
    </row>
    <row r="155" spans="1:7" ht="14.4" customHeight="1" thickBot="1">
      <c r="A155" s="158"/>
      <c r="B155" s="193" t="s">
        <v>31</v>
      </c>
      <c r="C155" s="320">
        <v>1.25</v>
      </c>
      <c r="D155" s="321"/>
      <c r="E155" s="181"/>
      <c r="F155" s="181"/>
      <c r="G155" s="181"/>
    </row>
    <row r="156" spans="1:7">
      <c r="A156" s="158"/>
    </row>
  </sheetData>
  <mergeCells count="150">
    <mergeCell ref="C149:D149"/>
    <mergeCell ref="C107:D107"/>
    <mergeCell ref="B134:H134"/>
    <mergeCell ref="C112:D112"/>
    <mergeCell ref="B116:G116"/>
    <mergeCell ref="B121:H121"/>
    <mergeCell ref="C144:D144"/>
    <mergeCell ref="F78:G78"/>
    <mergeCell ref="B140:G140"/>
    <mergeCell ref="B91:E91"/>
    <mergeCell ref="B115:H115"/>
    <mergeCell ref="C105:D105"/>
    <mergeCell ref="C109:D109"/>
    <mergeCell ref="B133:H133"/>
    <mergeCell ref="B130:H130"/>
    <mergeCell ref="B114:H114"/>
    <mergeCell ref="C108:D108"/>
    <mergeCell ref="C100:D100"/>
    <mergeCell ref="B141:G141"/>
    <mergeCell ref="B38:H38"/>
    <mergeCell ref="B29:H29"/>
    <mergeCell ref="B30:H30"/>
    <mergeCell ref="C31:H31"/>
    <mergeCell ref="B36:H36"/>
    <mergeCell ref="C37:H37"/>
    <mergeCell ref="C34:H34"/>
    <mergeCell ref="F88:G88"/>
    <mergeCell ref="D15:F15"/>
    <mergeCell ref="B20:H20"/>
    <mergeCell ref="D23:F23"/>
    <mergeCell ref="D24:F24"/>
    <mergeCell ref="B23:C23"/>
    <mergeCell ref="B21:H21"/>
    <mergeCell ref="B24:C24"/>
    <mergeCell ref="D22:F22"/>
    <mergeCell ref="B17:H17"/>
    <mergeCell ref="C155:D155"/>
    <mergeCell ref="C150:D150"/>
    <mergeCell ref="C151:D151"/>
    <mergeCell ref="C152:D152"/>
    <mergeCell ref="C153:D153"/>
    <mergeCell ref="C154:D154"/>
    <mergeCell ref="F89:G89"/>
    <mergeCell ref="B98:D98"/>
    <mergeCell ref="B90:E90"/>
    <mergeCell ref="B89:E89"/>
    <mergeCell ref="F90:G90"/>
    <mergeCell ref="F91:G91"/>
    <mergeCell ref="B95:H95"/>
    <mergeCell ref="B93:H93"/>
    <mergeCell ref="B94:H94"/>
    <mergeCell ref="B96:H96"/>
    <mergeCell ref="C148:D148"/>
    <mergeCell ref="C106:D106"/>
    <mergeCell ref="C111:D111"/>
    <mergeCell ref="B117:G117"/>
    <mergeCell ref="B131:H131"/>
    <mergeCell ref="C103:D103"/>
    <mergeCell ref="C110:D110"/>
    <mergeCell ref="B123:G123"/>
    <mergeCell ref="C143:D143"/>
    <mergeCell ref="B9:H9"/>
    <mergeCell ref="C147:D147"/>
    <mergeCell ref="B132:H132"/>
    <mergeCell ref="B118:G118"/>
    <mergeCell ref="B119:H119"/>
    <mergeCell ref="B120:G120"/>
    <mergeCell ref="C145:D145"/>
    <mergeCell ref="C146:D146"/>
    <mergeCell ref="B122:G122"/>
    <mergeCell ref="B135:G135"/>
    <mergeCell ref="B18:H18"/>
    <mergeCell ref="D25:F25"/>
    <mergeCell ref="B33:H33"/>
    <mergeCell ref="C35:H35"/>
    <mergeCell ref="B27:H27"/>
    <mergeCell ref="B25:C25"/>
    <mergeCell ref="B28:H28"/>
    <mergeCell ref="B22:C22"/>
    <mergeCell ref="C32:H32"/>
    <mergeCell ref="B87:E87"/>
    <mergeCell ref="B41:H41"/>
    <mergeCell ref="C39:H39"/>
    <mergeCell ref="C40:H40"/>
    <mergeCell ref="B74:H74"/>
    <mergeCell ref="B75:H75"/>
    <mergeCell ref="B82:E82"/>
    <mergeCell ref="B76:H76"/>
    <mergeCell ref="F86:G86"/>
    <mergeCell ref="F83:G83"/>
    <mergeCell ref="B16:H16"/>
    <mergeCell ref="B88:E88"/>
    <mergeCell ref="C101:D101"/>
    <mergeCell ref="B97:H97"/>
    <mergeCell ref="B79:E79"/>
    <mergeCell ref="B80:E80"/>
    <mergeCell ref="B73:H73"/>
    <mergeCell ref="B86:E86"/>
    <mergeCell ref="F82:G82"/>
    <mergeCell ref="B77:H77"/>
    <mergeCell ref="C104:D104"/>
    <mergeCell ref="C102:D102"/>
    <mergeCell ref="B83:E83"/>
    <mergeCell ref="F79:G79"/>
    <mergeCell ref="F80:G80"/>
    <mergeCell ref="B81:E81"/>
    <mergeCell ref="F87:G87"/>
    <mergeCell ref="F84:G84"/>
    <mergeCell ref="B84:E84"/>
    <mergeCell ref="F81:G81"/>
    <mergeCell ref="G1:H1"/>
    <mergeCell ref="B10:H10"/>
    <mergeCell ref="B3:C3"/>
    <mergeCell ref="B19:H19"/>
    <mergeCell ref="B11:H11"/>
    <mergeCell ref="B15:C15"/>
    <mergeCell ref="E2:H2"/>
    <mergeCell ref="D13:F13"/>
    <mergeCell ref="D14:F14"/>
    <mergeCell ref="B13:C13"/>
    <mergeCell ref="B78:E78"/>
    <mergeCell ref="B85:E85"/>
    <mergeCell ref="C66:D66"/>
    <mergeCell ref="C61:D61"/>
    <mergeCell ref="B14:C14"/>
    <mergeCell ref="A4:H4"/>
    <mergeCell ref="A5:H5"/>
    <mergeCell ref="B7:H7"/>
    <mergeCell ref="B12:H12"/>
    <mergeCell ref="B8:H8"/>
    <mergeCell ref="C63:D63"/>
    <mergeCell ref="C67:D67"/>
    <mergeCell ref="C70:D70"/>
    <mergeCell ref="C69:D69"/>
    <mergeCell ref="F85:G85"/>
    <mergeCell ref="B42:H42"/>
    <mergeCell ref="B49:H49"/>
    <mergeCell ref="B51:H51"/>
    <mergeCell ref="B50:H50"/>
    <mergeCell ref="B72:H72"/>
    <mergeCell ref="B53:H53"/>
    <mergeCell ref="C68:D68"/>
    <mergeCell ref="C64:D64"/>
    <mergeCell ref="C65:D65"/>
    <mergeCell ref="C58:D58"/>
    <mergeCell ref="C59:D59"/>
    <mergeCell ref="C60:D60"/>
    <mergeCell ref="B56:H56"/>
    <mergeCell ref="B54:H54"/>
    <mergeCell ref="C62:D62"/>
  </mergeCells>
  <phoneticPr fontId="38" type="noConversion"/>
  <pageMargins left="0.24" right="0.26" top="0.32" bottom="0.27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4"/>
  <sheetViews>
    <sheetView zoomScaleNormal="100" workbookViewId="0">
      <selection activeCell="G79" sqref="G79"/>
    </sheetView>
  </sheetViews>
  <sheetFormatPr defaultColWidth="9.109375" defaultRowHeight="13.2"/>
  <cols>
    <col min="1" max="1" width="6" style="125" customWidth="1"/>
    <col min="2" max="2" width="15.88671875" style="125" customWidth="1"/>
    <col min="3" max="3" width="13.88671875" style="125" customWidth="1"/>
    <col min="4" max="4" width="14" style="125" customWidth="1"/>
    <col min="5" max="5" width="5.33203125" style="125" customWidth="1"/>
    <col min="6" max="6" width="12.5546875" style="125" customWidth="1"/>
    <col min="7" max="7" width="15" style="125" customWidth="1"/>
    <col min="8" max="8" width="13.6640625" style="125" customWidth="1"/>
    <col min="9" max="9" width="13.44140625" style="132" customWidth="1"/>
    <col min="10" max="16384" width="9.109375" style="132"/>
  </cols>
  <sheetData>
    <row r="1" spans="1:9" ht="15" customHeight="1">
      <c r="B1" s="130"/>
      <c r="C1" s="131"/>
      <c r="D1" s="131"/>
      <c r="G1" s="351" t="s">
        <v>160</v>
      </c>
      <c r="H1" s="351"/>
    </row>
    <row r="2" spans="1:9" ht="42" customHeight="1">
      <c r="B2" s="130"/>
      <c r="C2" s="133"/>
      <c r="D2" s="133"/>
      <c r="E2" s="351" t="s">
        <v>100</v>
      </c>
      <c r="F2" s="351"/>
      <c r="G2" s="351"/>
      <c r="H2" s="351"/>
    </row>
    <row r="3" spans="1:9">
      <c r="B3" s="130"/>
      <c r="C3" s="338"/>
      <c r="D3" s="338"/>
    </row>
    <row r="4" spans="1:9" s="126" customFormat="1" ht="40.200000000000003" customHeight="1">
      <c r="A4" s="352" t="s">
        <v>252</v>
      </c>
      <c r="B4" s="352"/>
      <c r="C4" s="352"/>
      <c r="D4" s="352"/>
      <c r="E4" s="352"/>
      <c r="F4" s="352"/>
      <c r="G4" s="352"/>
      <c r="H4" s="352"/>
    </row>
    <row r="5" spans="1:9">
      <c r="B5" s="133"/>
      <c r="C5" s="131"/>
      <c r="D5" s="131"/>
      <c r="E5" s="131"/>
      <c r="F5" s="131"/>
      <c r="G5" s="131"/>
    </row>
    <row r="6" spans="1:9" ht="12.6" customHeight="1">
      <c r="A6" s="136" t="s">
        <v>101</v>
      </c>
      <c r="B6" s="338" t="s">
        <v>197</v>
      </c>
      <c r="C6" s="338"/>
      <c r="D6" s="338"/>
      <c r="E6" s="338"/>
      <c r="F6" s="338"/>
      <c r="G6" s="338"/>
      <c r="H6" s="338"/>
    </row>
    <row r="7" spans="1:9" s="135" customFormat="1" ht="30.6" customHeight="1">
      <c r="A7" s="134"/>
      <c r="B7" s="334" t="s">
        <v>199</v>
      </c>
      <c r="C7" s="334"/>
      <c r="D7" s="334"/>
      <c r="E7" s="334"/>
      <c r="F7" s="334"/>
      <c r="G7" s="334"/>
      <c r="H7" s="334"/>
    </row>
    <row r="8" spans="1:9" s="135" customFormat="1" ht="46.5" customHeight="1">
      <c r="A8" s="134"/>
      <c r="B8" s="334" t="s">
        <v>218</v>
      </c>
      <c r="C8" s="334"/>
      <c r="D8" s="334"/>
      <c r="E8" s="334"/>
      <c r="F8" s="334"/>
      <c r="G8" s="334"/>
      <c r="H8" s="334"/>
    </row>
    <row r="9" spans="1:9" s="135" customFormat="1" ht="30.6" customHeight="1">
      <c r="A9" s="134"/>
      <c r="B9" s="353" t="s">
        <v>181</v>
      </c>
      <c r="C9" s="353"/>
      <c r="D9" s="353"/>
      <c r="E9" s="353"/>
      <c r="F9" s="353"/>
      <c r="G9" s="353"/>
      <c r="H9" s="353"/>
    </row>
    <row r="10" spans="1:9" s="125" customFormat="1" ht="30.6" customHeight="1">
      <c r="B10" s="332" t="s">
        <v>184</v>
      </c>
      <c r="C10" s="332"/>
      <c r="D10" s="332"/>
      <c r="E10" s="332"/>
      <c r="F10" s="332"/>
      <c r="G10" s="332"/>
      <c r="H10" s="332"/>
    </row>
    <row r="11" spans="1:9" s="125" customFormat="1" ht="66.599999999999994" customHeight="1">
      <c r="B11" s="332" t="s">
        <v>233</v>
      </c>
      <c r="C11" s="332"/>
      <c r="D11" s="332"/>
      <c r="E11" s="332"/>
      <c r="F11" s="332"/>
      <c r="G11" s="332"/>
      <c r="H11" s="332"/>
    </row>
    <row r="12" spans="1:9" s="135" customFormat="1" ht="39.6" customHeight="1">
      <c r="A12" s="136" t="s">
        <v>102</v>
      </c>
      <c r="B12" s="335" t="s">
        <v>257</v>
      </c>
      <c r="C12" s="335"/>
      <c r="D12" s="335"/>
      <c r="E12" s="335"/>
      <c r="F12" s="335"/>
      <c r="G12" s="335"/>
      <c r="H12" s="335"/>
    </row>
    <row r="13" spans="1:9" s="135" customFormat="1" ht="42" customHeight="1">
      <c r="A13" s="134"/>
      <c r="B13" s="332" t="s">
        <v>258</v>
      </c>
      <c r="C13" s="332"/>
      <c r="D13" s="332"/>
      <c r="E13" s="332"/>
      <c r="F13" s="332"/>
      <c r="G13" s="332"/>
      <c r="H13" s="332"/>
    </row>
    <row r="14" spans="1:9" s="125" customFormat="1" ht="45" customHeight="1">
      <c r="A14" s="134"/>
      <c r="B14" s="332" t="s">
        <v>259</v>
      </c>
      <c r="C14" s="332"/>
      <c r="D14" s="332"/>
      <c r="E14" s="332"/>
      <c r="F14" s="332"/>
      <c r="G14" s="332"/>
      <c r="H14" s="332"/>
      <c r="I14" s="135"/>
    </row>
    <row r="15" spans="1:9" s="135" customFormat="1" ht="32.4" customHeight="1">
      <c r="A15" s="136" t="s">
        <v>103</v>
      </c>
      <c r="B15" s="338" t="s">
        <v>222</v>
      </c>
      <c r="C15" s="338"/>
      <c r="D15" s="338"/>
      <c r="E15" s="338"/>
      <c r="F15" s="338"/>
      <c r="G15" s="338"/>
      <c r="H15" s="338"/>
    </row>
    <row r="16" spans="1:9" s="135" customFormat="1" ht="54" customHeight="1">
      <c r="A16" s="134"/>
      <c r="B16" s="332" t="s">
        <v>162</v>
      </c>
      <c r="C16" s="332"/>
      <c r="D16" s="332"/>
      <c r="E16" s="332"/>
      <c r="F16" s="332"/>
      <c r="G16" s="332"/>
      <c r="H16" s="332"/>
    </row>
    <row r="17" spans="1:9" s="135" customFormat="1" ht="30.6" customHeight="1" thickBot="1">
      <c r="A17" s="134"/>
      <c r="B17" s="332" t="s">
        <v>161</v>
      </c>
      <c r="C17" s="332"/>
      <c r="D17" s="332"/>
      <c r="E17" s="332"/>
      <c r="F17" s="332"/>
      <c r="G17" s="332"/>
      <c r="H17" s="332"/>
    </row>
    <row r="18" spans="1:9" s="125" customFormat="1" ht="28.2" customHeight="1" thickBot="1">
      <c r="A18" s="134"/>
      <c r="B18" s="347" t="s">
        <v>223</v>
      </c>
      <c r="C18" s="348"/>
      <c r="D18" s="349"/>
      <c r="E18" s="137"/>
      <c r="F18" s="347" t="s">
        <v>224</v>
      </c>
      <c r="G18" s="348"/>
      <c r="H18" s="349"/>
      <c r="I18" s="135"/>
    </row>
    <row r="19" spans="1:9" s="135" customFormat="1" ht="15.6" customHeight="1" thickBot="1">
      <c r="A19" s="134"/>
      <c r="B19" s="138" t="s">
        <v>7</v>
      </c>
      <c r="C19" s="139" t="s">
        <v>8</v>
      </c>
      <c r="D19" s="140" t="s">
        <v>227</v>
      </c>
      <c r="E19" s="137"/>
      <c r="F19" s="141" t="s">
        <v>7</v>
      </c>
      <c r="G19" s="139" t="s">
        <v>8</v>
      </c>
      <c r="H19" s="140" t="s">
        <v>227</v>
      </c>
      <c r="I19" s="142"/>
    </row>
    <row r="20" spans="1:9" s="135" customFormat="1" ht="13.2" customHeight="1">
      <c r="A20" s="134"/>
      <c r="B20" s="58">
        <v>0</v>
      </c>
      <c r="C20" s="59">
        <v>19700</v>
      </c>
      <c r="D20" s="59">
        <v>0</v>
      </c>
      <c r="E20" s="127"/>
      <c r="F20" s="60">
        <v>0</v>
      </c>
      <c r="G20" s="61">
        <v>4600</v>
      </c>
      <c r="H20" s="61">
        <v>0</v>
      </c>
      <c r="I20" s="142"/>
    </row>
    <row r="21" spans="1:9" s="135" customFormat="1" ht="13.2" customHeight="1">
      <c r="A21" s="134"/>
      <c r="B21" s="60">
        <f>C20</f>
        <v>19700</v>
      </c>
      <c r="C21" s="61">
        <v>25600</v>
      </c>
      <c r="D21" s="61">
        <v>3</v>
      </c>
      <c r="E21" s="127"/>
      <c r="F21" s="60">
        <f>G20</f>
        <v>4600</v>
      </c>
      <c r="G21" s="61">
        <v>5800</v>
      </c>
      <c r="H21" s="61">
        <v>3</v>
      </c>
      <c r="I21" s="142"/>
    </row>
    <row r="22" spans="1:9" s="135" customFormat="1" ht="13.2" customHeight="1">
      <c r="A22" s="134"/>
      <c r="B22" s="60">
        <f>C21</f>
        <v>25600</v>
      </c>
      <c r="C22" s="61">
        <v>30800</v>
      </c>
      <c r="D22" s="61">
        <v>5</v>
      </c>
      <c r="E22" s="127"/>
      <c r="F22" s="60">
        <f t="shared" ref="F22:F29" si="0">G21</f>
        <v>5800</v>
      </c>
      <c r="G22" s="61">
        <v>7300</v>
      </c>
      <c r="H22" s="61">
        <v>5</v>
      </c>
      <c r="I22" s="142"/>
    </row>
    <row r="23" spans="1:9" s="135" customFormat="1" ht="13.2" customHeight="1">
      <c r="A23" s="134"/>
      <c r="B23" s="60">
        <f t="shared" ref="B23:B34" si="1">C22</f>
        <v>30800</v>
      </c>
      <c r="C23" s="61">
        <v>36800</v>
      </c>
      <c r="D23" s="61">
        <v>8</v>
      </c>
      <c r="E23" s="127"/>
      <c r="F23" s="60">
        <f t="shared" si="0"/>
        <v>7300</v>
      </c>
      <c r="G23" s="61">
        <v>9500</v>
      </c>
      <c r="H23" s="61">
        <v>8</v>
      </c>
      <c r="I23" s="142"/>
    </row>
    <row r="24" spans="1:9" s="135" customFormat="1" ht="13.2" customHeight="1">
      <c r="A24" s="134"/>
      <c r="B24" s="60">
        <f t="shared" si="1"/>
        <v>36800</v>
      </c>
      <c r="C24" s="61">
        <v>43700</v>
      </c>
      <c r="D24" s="61">
        <v>10</v>
      </c>
      <c r="E24" s="127"/>
      <c r="F24" s="60">
        <f t="shared" si="0"/>
        <v>9500</v>
      </c>
      <c r="G24" s="61">
        <v>11700</v>
      </c>
      <c r="H24" s="61">
        <v>10</v>
      </c>
      <c r="I24" s="142"/>
    </row>
    <row r="25" spans="1:9" s="135" customFormat="1" ht="13.2" customHeight="1">
      <c r="A25" s="134"/>
      <c r="B25" s="60">
        <f t="shared" si="1"/>
        <v>43700</v>
      </c>
      <c r="C25" s="61">
        <v>50400</v>
      </c>
      <c r="D25" s="61">
        <v>15</v>
      </c>
      <c r="E25" s="127"/>
      <c r="F25" s="60">
        <f t="shared" si="0"/>
        <v>11700</v>
      </c>
      <c r="G25" s="61">
        <v>14900</v>
      </c>
      <c r="H25" s="61">
        <v>15</v>
      </c>
      <c r="I25" s="142"/>
    </row>
    <row r="26" spans="1:9" s="135" customFormat="1" ht="13.2" customHeight="1">
      <c r="A26" s="134"/>
      <c r="B26" s="60">
        <f t="shared" si="1"/>
        <v>50400</v>
      </c>
      <c r="C26" s="61">
        <v>58300</v>
      </c>
      <c r="D26" s="61">
        <v>20</v>
      </c>
      <c r="E26" s="127"/>
      <c r="F26" s="60">
        <f t="shared" si="0"/>
        <v>14900</v>
      </c>
      <c r="G26" s="61">
        <v>18500</v>
      </c>
      <c r="H26" s="61">
        <v>20</v>
      </c>
      <c r="I26" s="142"/>
    </row>
    <row r="27" spans="1:9" s="135" customFormat="1" ht="13.2" customHeight="1">
      <c r="A27" s="134"/>
      <c r="B27" s="60">
        <f t="shared" si="1"/>
        <v>58300</v>
      </c>
      <c r="C27" s="61">
        <v>67700</v>
      </c>
      <c r="D27" s="61">
        <v>25</v>
      </c>
      <c r="E27" s="127"/>
      <c r="F27" s="60">
        <f t="shared" si="0"/>
        <v>18500</v>
      </c>
      <c r="G27" s="61">
        <v>22900</v>
      </c>
      <c r="H27" s="61">
        <v>25</v>
      </c>
      <c r="I27" s="142"/>
    </row>
    <row r="28" spans="1:9" s="135" customFormat="1" ht="13.2" customHeight="1">
      <c r="A28" s="134"/>
      <c r="B28" s="60">
        <f t="shared" si="1"/>
        <v>67700</v>
      </c>
      <c r="C28" s="61">
        <v>80900</v>
      </c>
      <c r="D28" s="61">
        <v>30</v>
      </c>
      <c r="E28" s="127"/>
      <c r="F28" s="60">
        <f t="shared" si="0"/>
        <v>22900</v>
      </c>
      <c r="G28" s="61">
        <v>28600</v>
      </c>
      <c r="H28" s="61">
        <v>30</v>
      </c>
      <c r="I28" s="142"/>
    </row>
    <row r="29" spans="1:9" s="135" customFormat="1" ht="13.2" customHeight="1" thickBot="1">
      <c r="A29" s="134"/>
      <c r="B29" s="60">
        <f t="shared" si="1"/>
        <v>80900</v>
      </c>
      <c r="C29" s="61">
        <v>95000</v>
      </c>
      <c r="D29" s="61">
        <v>35</v>
      </c>
      <c r="E29" s="127"/>
      <c r="F29" s="62">
        <f t="shared" si="0"/>
        <v>28600</v>
      </c>
      <c r="G29" s="63"/>
      <c r="H29" s="63">
        <v>35</v>
      </c>
      <c r="I29" s="142"/>
    </row>
    <row r="30" spans="1:9" s="135" customFormat="1" ht="13.2" customHeight="1">
      <c r="A30" s="134"/>
      <c r="B30" s="60">
        <f t="shared" si="1"/>
        <v>95000</v>
      </c>
      <c r="C30" s="61">
        <v>110400</v>
      </c>
      <c r="D30" s="61">
        <v>40</v>
      </c>
      <c r="E30" s="127"/>
      <c r="F30" s="105"/>
      <c r="G30" s="105"/>
      <c r="H30" s="105"/>
      <c r="I30" s="142"/>
    </row>
    <row r="31" spans="1:9" s="135" customFormat="1" ht="13.2" customHeight="1">
      <c r="A31" s="134"/>
      <c r="B31" s="60">
        <f t="shared" si="1"/>
        <v>110400</v>
      </c>
      <c r="C31" s="61">
        <v>129300</v>
      </c>
      <c r="D31" s="61">
        <v>45</v>
      </c>
      <c r="E31" s="127"/>
      <c r="F31" s="105"/>
      <c r="G31" s="105"/>
      <c r="H31" s="105"/>
      <c r="I31" s="142"/>
    </row>
    <row r="32" spans="1:9" s="135" customFormat="1" ht="13.2" customHeight="1">
      <c r="A32" s="134"/>
      <c r="B32" s="60">
        <f t="shared" si="1"/>
        <v>129300</v>
      </c>
      <c r="C32" s="61">
        <v>149800</v>
      </c>
      <c r="D32" s="61">
        <v>50</v>
      </c>
      <c r="E32" s="127"/>
      <c r="F32" s="105"/>
      <c r="G32" s="105"/>
      <c r="H32" s="105"/>
      <c r="I32" s="142"/>
    </row>
    <row r="33" spans="1:9" s="135" customFormat="1" ht="13.2" customHeight="1">
      <c r="A33" s="134"/>
      <c r="B33" s="60">
        <f t="shared" si="1"/>
        <v>149800</v>
      </c>
      <c r="C33" s="61">
        <v>174200</v>
      </c>
      <c r="D33" s="61">
        <v>55.000000000000007</v>
      </c>
      <c r="E33" s="127"/>
      <c r="F33" s="105"/>
      <c r="G33" s="105"/>
      <c r="H33" s="105"/>
      <c r="I33" s="142"/>
    </row>
    <row r="34" spans="1:9" s="135" customFormat="1" ht="13.2" customHeight="1" thickBot="1">
      <c r="A34" s="134"/>
      <c r="B34" s="62">
        <f t="shared" si="1"/>
        <v>174200</v>
      </c>
      <c r="C34" s="64"/>
      <c r="D34" s="63">
        <v>60</v>
      </c>
      <c r="E34" s="127"/>
      <c r="F34" s="105"/>
      <c r="G34" s="105"/>
      <c r="H34" s="105"/>
    </row>
    <row r="35" spans="1:9" s="135" customFormat="1" ht="10.8" customHeight="1" thickBot="1">
      <c r="A35" s="134"/>
      <c r="B35" s="143"/>
      <c r="C35" s="143"/>
      <c r="D35" s="144"/>
      <c r="E35" s="137"/>
      <c r="F35" s="143"/>
      <c r="G35" s="143"/>
      <c r="H35" s="145"/>
    </row>
    <row r="36" spans="1:9" s="135" customFormat="1" ht="30" customHeight="1" thickBot="1">
      <c r="A36" s="134"/>
      <c r="B36" s="347" t="s">
        <v>225</v>
      </c>
      <c r="C36" s="348"/>
      <c r="D36" s="349"/>
      <c r="E36" s="137"/>
      <c r="F36" s="347" t="s">
        <v>226</v>
      </c>
      <c r="G36" s="348"/>
      <c r="H36" s="349"/>
    </row>
    <row r="37" spans="1:9" s="135" customFormat="1" ht="18.75" customHeight="1" thickBot="1">
      <c r="A37" s="134"/>
      <c r="B37" s="138" t="s">
        <v>7</v>
      </c>
      <c r="C37" s="139" t="s">
        <v>8</v>
      </c>
      <c r="D37" s="140" t="s">
        <v>227</v>
      </c>
      <c r="E37" s="137"/>
      <c r="F37" s="141" t="s">
        <v>7</v>
      </c>
      <c r="G37" s="139" t="s">
        <v>8</v>
      </c>
      <c r="H37" s="140" t="s">
        <v>227</v>
      </c>
    </row>
    <row r="38" spans="1:9" s="135" customFormat="1" ht="13.2" customHeight="1">
      <c r="A38" s="134"/>
      <c r="B38" s="65">
        <v>0</v>
      </c>
      <c r="C38" s="66">
        <v>17400</v>
      </c>
      <c r="D38" s="66">
        <v>0</v>
      </c>
      <c r="E38" s="128"/>
      <c r="F38" s="58">
        <v>0</v>
      </c>
      <c r="G38" s="59">
        <v>4100</v>
      </c>
      <c r="H38" s="59">
        <v>0</v>
      </c>
    </row>
    <row r="39" spans="1:9" s="135" customFormat="1" ht="13.2" customHeight="1">
      <c r="A39" s="134"/>
      <c r="B39" s="60">
        <v>17400</v>
      </c>
      <c r="C39" s="61">
        <v>22700</v>
      </c>
      <c r="D39" s="61">
        <v>3</v>
      </c>
      <c r="E39" s="128"/>
      <c r="F39" s="60">
        <v>4100</v>
      </c>
      <c r="G39" s="61">
        <v>5100</v>
      </c>
      <c r="H39" s="61">
        <v>3</v>
      </c>
    </row>
    <row r="40" spans="1:9" s="135" customFormat="1" ht="13.2" customHeight="1">
      <c r="A40" s="134"/>
      <c r="B40" s="60">
        <v>22700</v>
      </c>
      <c r="C40" s="61">
        <v>27200</v>
      </c>
      <c r="D40" s="61">
        <v>5</v>
      </c>
      <c r="E40" s="128"/>
      <c r="F40" s="60">
        <v>5100</v>
      </c>
      <c r="G40" s="61">
        <v>6400</v>
      </c>
      <c r="H40" s="61">
        <v>5</v>
      </c>
    </row>
    <row r="41" spans="1:9" s="135" customFormat="1" ht="13.2" customHeight="1">
      <c r="A41" s="134"/>
      <c r="B41" s="60">
        <v>27200</v>
      </c>
      <c r="C41" s="61">
        <v>32600</v>
      </c>
      <c r="D41" s="61">
        <v>8</v>
      </c>
      <c r="E41" s="128"/>
      <c r="F41" s="60">
        <v>6400</v>
      </c>
      <c r="G41" s="61">
        <v>8400</v>
      </c>
      <c r="H41" s="61">
        <v>8</v>
      </c>
    </row>
    <row r="42" spans="1:9" s="135" customFormat="1" ht="13.2" customHeight="1">
      <c r="A42" s="134"/>
      <c r="B42" s="60">
        <v>32600</v>
      </c>
      <c r="C42" s="61">
        <v>38700</v>
      </c>
      <c r="D42" s="61">
        <v>10</v>
      </c>
      <c r="E42" s="128"/>
      <c r="F42" s="60">
        <v>8400</v>
      </c>
      <c r="G42" s="61">
        <v>10400</v>
      </c>
      <c r="H42" s="61">
        <v>10</v>
      </c>
    </row>
    <row r="43" spans="1:9" s="135" customFormat="1" ht="13.2" customHeight="1">
      <c r="A43" s="134"/>
      <c r="B43" s="60">
        <v>38700</v>
      </c>
      <c r="C43" s="61">
        <v>44600</v>
      </c>
      <c r="D43" s="61">
        <v>15</v>
      </c>
      <c r="E43" s="128"/>
      <c r="F43" s="60">
        <v>10400</v>
      </c>
      <c r="G43" s="61">
        <v>13200</v>
      </c>
      <c r="H43" s="61">
        <v>15</v>
      </c>
    </row>
    <row r="44" spans="1:9" s="135" customFormat="1" ht="13.2" customHeight="1">
      <c r="A44" s="134"/>
      <c r="B44" s="60">
        <v>44600</v>
      </c>
      <c r="C44" s="61">
        <v>51600</v>
      </c>
      <c r="D44" s="61">
        <v>20</v>
      </c>
      <c r="E44" s="128"/>
      <c r="F44" s="60">
        <v>13200</v>
      </c>
      <c r="G44" s="61">
        <v>16400</v>
      </c>
      <c r="H44" s="61">
        <v>20</v>
      </c>
    </row>
    <row r="45" spans="1:9" s="135" customFormat="1" ht="13.2" customHeight="1">
      <c r="A45" s="134"/>
      <c r="B45" s="60">
        <v>51600</v>
      </c>
      <c r="C45" s="61">
        <v>59900</v>
      </c>
      <c r="D45" s="61">
        <v>25</v>
      </c>
      <c r="E45" s="128"/>
      <c r="F45" s="60">
        <v>16400</v>
      </c>
      <c r="G45" s="61">
        <v>20300</v>
      </c>
      <c r="H45" s="61">
        <v>25</v>
      </c>
    </row>
    <row r="46" spans="1:9" s="135" customFormat="1" ht="13.2" customHeight="1">
      <c r="A46" s="134"/>
      <c r="B46" s="60">
        <v>59900</v>
      </c>
      <c r="C46" s="61">
        <v>71600</v>
      </c>
      <c r="D46" s="61">
        <v>30</v>
      </c>
      <c r="E46" s="128"/>
      <c r="F46" s="60">
        <v>20300</v>
      </c>
      <c r="G46" s="61">
        <v>25300</v>
      </c>
      <c r="H46" s="61">
        <v>30</v>
      </c>
    </row>
    <row r="47" spans="1:9" s="135" customFormat="1" ht="13.2" customHeight="1" thickBot="1">
      <c r="A47" s="134"/>
      <c r="B47" s="60">
        <v>71600</v>
      </c>
      <c r="C47" s="61">
        <v>84000</v>
      </c>
      <c r="D47" s="61">
        <v>35</v>
      </c>
      <c r="E47" s="128"/>
      <c r="F47" s="62">
        <v>25300</v>
      </c>
      <c r="G47" s="63"/>
      <c r="H47" s="63">
        <v>35</v>
      </c>
    </row>
    <row r="48" spans="1:9" s="135" customFormat="1" ht="13.2" customHeight="1">
      <c r="A48" s="134"/>
      <c r="B48" s="60">
        <v>84000</v>
      </c>
      <c r="C48" s="61">
        <v>97700</v>
      </c>
      <c r="D48" s="61">
        <v>40</v>
      </c>
      <c r="E48" s="128"/>
      <c r="F48" s="129"/>
      <c r="G48" s="129"/>
      <c r="H48" s="129"/>
    </row>
    <row r="49" spans="1:8" s="135" customFormat="1" ht="13.2" customHeight="1">
      <c r="A49" s="134"/>
      <c r="B49" s="60">
        <v>97700</v>
      </c>
      <c r="C49" s="61">
        <v>114400</v>
      </c>
      <c r="D49" s="61">
        <v>45</v>
      </c>
      <c r="E49" s="128"/>
      <c r="F49" s="129"/>
      <c r="G49" s="129"/>
      <c r="H49" s="129"/>
    </row>
    <row r="50" spans="1:8" s="135" customFormat="1" ht="13.2" customHeight="1">
      <c r="A50" s="134"/>
      <c r="B50" s="60">
        <v>114400</v>
      </c>
      <c r="C50" s="61">
        <v>132500</v>
      </c>
      <c r="D50" s="61">
        <v>50</v>
      </c>
      <c r="E50" s="128"/>
      <c r="F50" s="129"/>
      <c r="G50" s="129"/>
      <c r="H50" s="129"/>
    </row>
    <row r="51" spans="1:8" s="135" customFormat="1" ht="13.2" customHeight="1">
      <c r="A51" s="134"/>
      <c r="B51" s="60">
        <v>132500</v>
      </c>
      <c r="C51" s="61">
        <v>154100</v>
      </c>
      <c r="D51" s="61">
        <v>55.000000000000007</v>
      </c>
      <c r="E51" s="128"/>
      <c r="F51" s="129"/>
      <c r="G51" s="129"/>
      <c r="H51" s="129"/>
    </row>
    <row r="52" spans="1:8" s="135" customFormat="1" ht="13.2" customHeight="1" thickBot="1">
      <c r="A52" s="134"/>
      <c r="B52" s="62">
        <v>154100</v>
      </c>
      <c r="C52" s="64"/>
      <c r="D52" s="63">
        <v>60</v>
      </c>
      <c r="E52" s="128"/>
      <c r="F52" s="129"/>
      <c r="G52" s="129"/>
      <c r="H52" s="129"/>
    </row>
    <row r="53" spans="1:8" s="135" customFormat="1">
      <c r="A53" s="134"/>
      <c r="B53" s="143"/>
      <c r="C53" s="143"/>
      <c r="D53" s="144"/>
      <c r="E53" s="137"/>
      <c r="F53" s="143"/>
      <c r="G53" s="143"/>
      <c r="H53" s="145"/>
    </row>
    <row r="54" spans="1:8" s="135" customFormat="1" ht="33.6" customHeight="1" thickBot="1">
      <c r="A54" s="134"/>
      <c r="B54" s="332" t="s">
        <v>211</v>
      </c>
      <c r="C54" s="332"/>
      <c r="D54" s="332"/>
      <c r="E54" s="332"/>
      <c r="F54" s="332"/>
      <c r="G54" s="332"/>
      <c r="H54" s="332"/>
    </row>
    <row r="55" spans="1:8" s="135" customFormat="1" ht="33" customHeight="1" thickBot="1">
      <c r="A55" s="134"/>
      <c r="B55" s="347" t="s">
        <v>228</v>
      </c>
      <c r="C55" s="348"/>
      <c r="D55" s="349"/>
      <c r="E55" s="137"/>
      <c r="F55" s="347" t="s">
        <v>229</v>
      </c>
      <c r="G55" s="348"/>
      <c r="H55" s="349"/>
    </row>
    <row r="56" spans="1:8" s="135" customFormat="1" ht="13.8" thickBot="1">
      <c r="A56" s="134"/>
      <c r="B56" s="138" t="s">
        <v>7</v>
      </c>
      <c r="C56" s="139" t="s">
        <v>8</v>
      </c>
      <c r="D56" s="140" t="s">
        <v>227</v>
      </c>
      <c r="E56" s="137"/>
      <c r="F56" s="141" t="s">
        <v>7</v>
      </c>
      <c r="G56" s="139" t="s">
        <v>8</v>
      </c>
      <c r="H56" s="140" t="s">
        <v>227</v>
      </c>
    </row>
    <row r="57" spans="1:8" s="135" customFormat="1" ht="13.95" customHeight="1">
      <c r="A57" s="134"/>
      <c r="B57" s="67">
        <v>0</v>
      </c>
      <c r="C57" s="68">
        <v>54400</v>
      </c>
      <c r="D57" s="98">
        <v>0</v>
      </c>
      <c r="E57" s="127"/>
      <c r="F57" s="67">
        <v>0</v>
      </c>
      <c r="G57" s="68">
        <v>12700</v>
      </c>
      <c r="H57" s="98">
        <v>0</v>
      </c>
    </row>
    <row r="58" spans="1:8" s="135" customFormat="1" ht="13.95" customHeight="1">
      <c r="A58" s="134"/>
      <c r="B58" s="72">
        <v>54400</v>
      </c>
      <c r="C58" s="73">
        <v>70700</v>
      </c>
      <c r="D58" s="99">
        <v>3</v>
      </c>
      <c r="E58" s="127"/>
      <c r="F58" s="100">
        <v>12700</v>
      </c>
      <c r="G58" s="101">
        <v>16000</v>
      </c>
      <c r="H58" s="99">
        <v>3</v>
      </c>
    </row>
    <row r="59" spans="1:8" s="135" customFormat="1" ht="13.95" customHeight="1">
      <c r="A59" s="134"/>
      <c r="B59" s="72">
        <v>70700</v>
      </c>
      <c r="C59" s="73">
        <v>85000</v>
      </c>
      <c r="D59" s="99">
        <v>5</v>
      </c>
      <c r="E59" s="127"/>
      <c r="F59" s="100">
        <v>16000</v>
      </c>
      <c r="G59" s="101">
        <v>20100</v>
      </c>
      <c r="H59" s="99">
        <v>5</v>
      </c>
    </row>
    <row r="60" spans="1:8" s="135" customFormat="1" ht="13.95" customHeight="1">
      <c r="A60" s="134"/>
      <c r="B60" s="72">
        <v>85000</v>
      </c>
      <c r="C60" s="73">
        <v>101600</v>
      </c>
      <c r="D60" s="99">
        <v>8</v>
      </c>
      <c r="E60" s="127"/>
      <c r="F60" s="100">
        <v>20100</v>
      </c>
      <c r="G60" s="101">
        <v>26200</v>
      </c>
      <c r="H60" s="99">
        <v>8</v>
      </c>
    </row>
    <row r="61" spans="1:8" s="135" customFormat="1" ht="13.95" customHeight="1">
      <c r="A61" s="134"/>
      <c r="B61" s="72">
        <v>101600</v>
      </c>
      <c r="C61" s="73">
        <v>120600</v>
      </c>
      <c r="D61" s="99">
        <v>10</v>
      </c>
      <c r="E61" s="127"/>
      <c r="F61" s="100">
        <v>26200</v>
      </c>
      <c r="G61" s="101">
        <v>32300</v>
      </c>
      <c r="H61" s="99">
        <v>10</v>
      </c>
    </row>
    <row r="62" spans="1:8" s="135" customFormat="1" ht="13.95" customHeight="1">
      <c r="A62" s="134"/>
      <c r="B62" s="72">
        <v>120600</v>
      </c>
      <c r="C62" s="73">
        <v>139100</v>
      </c>
      <c r="D62" s="99">
        <v>15</v>
      </c>
      <c r="E62" s="127"/>
      <c r="F62" s="100">
        <v>32300</v>
      </c>
      <c r="G62" s="101">
        <v>41100</v>
      </c>
      <c r="H62" s="99">
        <v>15</v>
      </c>
    </row>
    <row r="63" spans="1:8" s="135" customFormat="1" ht="13.95" customHeight="1">
      <c r="A63" s="134"/>
      <c r="B63" s="72">
        <v>139100</v>
      </c>
      <c r="C63" s="73">
        <v>160900</v>
      </c>
      <c r="D63" s="99">
        <v>20</v>
      </c>
      <c r="E63" s="127"/>
      <c r="F63" s="100">
        <v>41100</v>
      </c>
      <c r="G63" s="101">
        <v>51100</v>
      </c>
      <c r="H63" s="99">
        <v>20</v>
      </c>
    </row>
    <row r="64" spans="1:8" s="135" customFormat="1" ht="13.95" customHeight="1">
      <c r="A64" s="134"/>
      <c r="B64" s="72">
        <v>160900</v>
      </c>
      <c r="C64" s="73">
        <v>186900</v>
      </c>
      <c r="D64" s="99">
        <v>25</v>
      </c>
      <c r="E64" s="127"/>
      <c r="F64" s="100">
        <v>51100</v>
      </c>
      <c r="G64" s="101">
        <v>63200</v>
      </c>
      <c r="H64" s="99">
        <v>25</v>
      </c>
    </row>
    <row r="65" spans="1:9" s="135" customFormat="1" ht="13.95" customHeight="1">
      <c r="A65" s="134"/>
      <c r="B65" s="72">
        <v>186900</v>
      </c>
      <c r="C65" s="73">
        <v>223300</v>
      </c>
      <c r="D65" s="99">
        <v>30</v>
      </c>
      <c r="E65" s="127"/>
      <c r="F65" s="100">
        <v>63200</v>
      </c>
      <c r="G65" s="101">
        <v>78900</v>
      </c>
      <c r="H65" s="99">
        <v>30</v>
      </c>
    </row>
    <row r="66" spans="1:9" s="135" customFormat="1" ht="13.95" customHeight="1" thickBot="1">
      <c r="A66" s="134"/>
      <c r="B66" s="72">
        <v>223300</v>
      </c>
      <c r="C66" s="73">
        <v>262200</v>
      </c>
      <c r="D66" s="99">
        <v>35</v>
      </c>
      <c r="E66" s="127"/>
      <c r="F66" s="102">
        <v>78900</v>
      </c>
      <c r="G66" s="103"/>
      <c r="H66" s="104">
        <v>35</v>
      </c>
    </row>
    <row r="67" spans="1:9" s="135" customFormat="1" ht="13.95" customHeight="1">
      <c r="A67" s="134"/>
      <c r="B67" s="72">
        <v>262200</v>
      </c>
      <c r="C67" s="73">
        <v>304700</v>
      </c>
      <c r="D67" s="99">
        <v>40</v>
      </c>
      <c r="E67" s="127"/>
      <c r="F67" s="105"/>
      <c r="G67" s="105"/>
      <c r="H67" s="105"/>
    </row>
    <row r="68" spans="1:9" s="135" customFormat="1" ht="13.95" customHeight="1">
      <c r="A68" s="134"/>
      <c r="B68" s="72">
        <v>304700</v>
      </c>
      <c r="C68" s="73">
        <v>356900</v>
      </c>
      <c r="D68" s="99">
        <v>45</v>
      </c>
      <c r="E68" s="127"/>
      <c r="F68" s="105"/>
      <c r="G68" s="105"/>
      <c r="H68" s="105"/>
    </row>
    <row r="69" spans="1:9" s="135" customFormat="1" ht="13.95" customHeight="1">
      <c r="A69" s="134"/>
      <c r="B69" s="72">
        <v>356900</v>
      </c>
      <c r="C69" s="73">
        <v>413400</v>
      </c>
      <c r="D69" s="99">
        <v>50</v>
      </c>
      <c r="E69" s="127"/>
      <c r="F69" s="105"/>
      <c r="G69" s="105"/>
      <c r="H69" s="105"/>
    </row>
    <row r="70" spans="1:9" s="135" customFormat="1" ht="13.95" customHeight="1">
      <c r="A70" s="134"/>
      <c r="B70" s="72">
        <v>413400</v>
      </c>
      <c r="C70" s="73">
        <v>480800</v>
      </c>
      <c r="D70" s="99">
        <v>55.000000000000007</v>
      </c>
      <c r="E70" s="127"/>
      <c r="F70" s="105"/>
      <c r="G70" s="105"/>
      <c r="H70" s="105"/>
    </row>
    <row r="71" spans="1:9" s="135" customFormat="1" ht="13.95" customHeight="1" thickBot="1">
      <c r="A71" s="134"/>
      <c r="B71" s="75">
        <v>480800</v>
      </c>
      <c r="C71" s="76"/>
      <c r="D71" s="104">
        <v>60</v>
      </c>
      <c r="E71" s="127"/>
      <c r="F71" s="105"/>
      <c r="G71" s="105"/>
      <c r="H71" s="105"/>
    </row>
    <row r="72" spans="1:9" s="135" customFormat="1">
      <c r="A72" s="134"/>
      <c r="B72" s="143"/>
      <c r="C72" s="143"/>
      <c r="D72" s="144"/>
      <c r="E72" s="137"/>
      <c r="F72" s="143"/>
      <c r="G72" s="143"/>
      <c r="H72" s="145"/>
    </row>
    <row r="73" spans="1:9" s="135" customFormat="1" ht="45.6" customHeight="1" thickBot="1">
      <c r="A73" s="136" t="s">
        <v>104</v>
      </c>
      <c r="B73" s="331" t="s">
        <v>219</v>
      </c>
      <c r="C73" s="331"/>
      <c r="D73" s="331"/>
      <c r="E73" s="331"/>
      <c r="F73" s="331"/>
      <c r="G73" s="331"/>
      <c r="H73" s="331"/>
      <c r="I73" s="146"/>
    </row>
    <row r="74" spans="1:9" s="146" customFormat="1" ht="28.2" customHeight="1" thickBot="1">
      <c r="A74" s="147"/>
      <c r="B74" s="347" t="s">
        <v>283</v>
      </c>
      <c r="C74" s="348"/>
      <c r="D74" s="349"/>
      <c r="E74" s="137"/>
      <c r="F74" s="347" t="s">
        <v>282</v>
      </c>
      <c r="G74" s="348"/>
      <c r="H74" s="349"/>
    </row>
    <row r="75" spans="1:9" s="146" customFormat="1" ht="31.5" customHeight="1" thickBot="1">
      <c r="A75" s="147"/>
      <c r="B75" s="343" t="s">
        <v>32</v>
      </c>
      <c r="C75" s="344"/>
      <c r="D75" s="341" t="s">
        <v>246</v>
      </c>
      <c r="E75" s="137"/>
      <c r="F75" s="343" t="s">
        <v>32</v>
      </c>
      <c r="G75" s="344"/>
      <c r="H75" s="341" t="s">
        <v>246</v>
      </c>
    </row>
    <row r="76" spans="1:9" s="146" customFormat="1" ht="19.5" customHeight="1" thickBot="1">
      <c r="A76" s="147"/>
      <c r="B76" s="138" t="s">
        <v>7</v>
      </c>
      <c r="C76" s="148" t="s">
        <v>8</v>
      </c>
      <c r="D76" s="342"/>
      <c r="E76" s="137"/>
      <c r="F76" s="138" t="s">
        <v>7</v>
      </c>
      <c r="G76" s="148" t="s">
        <v>8</v>
      </c>
      <c r="H76" s="342"/>
    </row>
    <row r="77" spans="1:9" s="146" customFormat="1">
      <c r="A77" s="147"/>
      <c r="B77" s="67">
        <v>0</v>
      </c>
      <c r="C77" s="68">
        <v>8800</v>
      </c>
      <c r="D77" s="69">
        <v>60</v>
      </c>
      <c r="E77" s="70"/>
      <c r="F77" s="67">
        <v>0</v>
      </c>
      <c r="G77" s="71">
        <v>2300</v>
      </c>
      <c r="H77" s="69">
        <v>60</v>
      </c>
    </row>
    <row r="78" spans="1:9" s="146" customFormat="1">
      <c r="A78" s="147"/>
      <c r="B78" s="72">
        <f t="shared" ref="B78:B83" si="2">C77</f>
        <v>8800</v>
      </c>
      <c r="C78" s="73">
        <v>14700</v>
      </c>
      <c r="D78" s="74">
        <v>61</v>
      </c>
      <c r="E78" s="70"/>
      <c r="F78" s="72">
        <f t="shared" ref="F78:F83" si="3">G77</f>
        <v>2300</v>
      </c>
      <c r="G78" s="73">
        <v>3700</v>
      </c>
      <c r="H78" s="74">
        <v>61</v>
      </c>
    </row>
    <row r="79" spans="1:9" s="146" customFormat="1">
      <c r="A79" s="147"/>
      <c r="B79" s="72">
        <f t="shared" si="2"/>
        <v>14700</v>
      </c>
      <c r="C79" s="73">
        <v>27200</v>
      </c>
      <c r="D79" s="74">
        <v>62</v>
      </c>
      <c r="E79" s="70"/>
      <c r="F79" s="72">
        <f t="shared" si="3"/>
        <v>3700</v>
      </c>
      <c r="G79" s="73">
        <v>5600</v>
      </c>
      <c r="H79" s="74">
        <v>62</v>
      </c>
    </row>
    <row r="80" spans="1:9" s="146" customFormat="1">
      <c r="A80" s="147"/>
      <c r="B80" s="72">
        <f t="shared" si="2"/>
        <v>27200</v>
      </c>
      <c r="C80" s="73">
        <v>41400</v>
      </c>
      <c r="D80" s="74">
        <v>63</v>
      </c>
      <c r="E80" s="70"/>
      <c r="F80" s="72">
        <f t="shared" si="3"/>
        <v>5600</v>
      </c>
      <c r="G80" s="73">
        <v>8200</v>
      </c>
      <c r="H80" s="74">
        <v>63</v>
      </c>
    </row>
    <row r="81" spans="1:9" s="146" customFormat="1">
      <c r="A81" s="147"/>
      <c r="B81" s="72">
        <f t="shared" si="2"/>
        <v>41400</v>
      </c>
      <c r="C81" s="73">
        <v>63600</v>
      </c>
      <c r="D81" s="74">
        <v>64</v>
      </c>
      <c r="E81" s="70"/>
      <c r="F81" s="72">
        <f t="shared" si="3"/>
        <v>8200</v>
      </c>
      <c r="G81" s="73">
        <v>12300</v>
      </c>
      <c r="H81" s="74">
        <v>64</v>
      </c>
    </row>
    <row r="82" spans="1:9" s="146" customFormat="1">
      <c r="A82" s="147"/>
      <c r="B82" s="72">
        <f t="shared" si="2"/>
        <v>63600</v>
      </c>
      <c r="C82" s="73">
        <v>89800</v>
      </c>
      <c r="D82" s="74">
        <v>65</v>
      </c>
      <c r="E82" s="70"/>
      <c r="F82" s="72">
        <f t="shared" si="3"/>
        <v>12300</v>
      </c>
      <c r="G82" s="73">
        <v>17700</v>
      </c>
      <c r="H82" s="74">
        <v>65</v>
      </c>
    </row>
    <row r="83" spans="1:9" s="146" customFormat="1" ht="13.8" thickBot="1">
      <c r="A83" s="147"/>
      <c r="B83" s="75">
        <f t="shared" si="2"/>
        <v>89800</v>
      </c>
      <c r="C83" s="76"/>
      <c r="D83" s="77">
        <v>65.999999999999986</v>
      </c>
      <c r="E83" s="70"/>
      <c r="F83" s="75">
        <f t="shared" si="3"/>
        <v>17700</v>
      </c>
      <c r="G83" s="76"/>
      <c r="H83" s="77">
        <v>65.999999999999986</v>
      </c>
    </row>
    <row r="84" spans="1:9" s="146" customFormat="1">
      <c r="A84" s="134"/>
      <c r="B84" s="149"/>
      <c r="C84" s="149"/>
      <c r="D84" s="149"/>
      <c r="E84" s="149"/>
      <c r="F84" s="150"/>
      <c r="G84" s="151"/>
      <c r="H84" s="149"/>
      <c r="I84" s="135"/>
    </row>
    <row r="85" spans="1:9" s="125" customFormat="1" ht="15.6" customHeight="1">
      <c r="A85" s="136" t="s">
        <v>117</v>
      </c>
      <c r="B85" s="345" t="s">
        <v>198</v>
      </c>
      <c r="C85" s="345"/>
      <c r="D85" s="345"/>
      <c r="E85" s="345"/>
      <c r="F85" s="345"/>
      <c r="G85" s="345"/>
      <c r="H85" s="345"/>
    </row>
    <row r="86" spans="1:9" s="221" customFormat="1" ht="16.2" customHeight="1">
      <c r="A86" s="220" t="s">
        <v>118</v>
      </c>
      <c r="B86" s="350" t="s">
        <v>175</v>
      </c>
      <c r="C86" s="350"/>
      <c r="D86" s="350"/>
      <c r="E86" s="350"/>
      <c r="F86" s="350"/>
      <c r="G86" s="350"/>
      <c r="H86" s="350"/>
    </row>
    <row r="87" spans="1:9" s="125" customFormat="1" ht="12.75" customHeight="1">
      <c r="A87" s="136"/>
      <c r="B87" s="152"/>
      <c r="C87" s="152"/>
      <c r="D87" s="152"/>
      <c r="E87" s="152"/>
      <c r="F87" s="152"/>
      <c r="G87" s="152"/>
      <c r="H87" s="152"/>
    </row>
    <row r="88" spans="1:9" s="125" customFormat="1" ht="20.25" customHeight="1">
      <c r="A88" s="136" t="s">
        <v>93</v>
      </c>
      <c r="B88" s="338" t="s">
        <v>163</v>
      </c>
      <c r="C88" s="338"/>
      <c r="D88" s="338"/>
      <c r="E88" s="338"/>
      <c r="F88" s="338"/>
      <c r="G88" s="338"/>
      <c r="H88" s="338"/>
    </row>
    <row r="89" spans="1:9" s="125" customFormat="1" ht="29.4" customHeight="1">
      <c r="A89" s="136" t="s">
        <v>124</v>
      </c>
      <c r="B89" s="331" t="s">
        <v>260</v>
      </c>
      <c r="C89" s="331"/>
      <c r="D89" s="331"/>
      <c r="E89" s="331"/>
      <c r="F89" s="331"/>
      <c r="G89" s="331"/>
      <c r="H89" s="331"/>
    </row>
    <row r="90" spans="1:9" s="125" customFormat="1" ht="33.75" customHeight="1">
      <c r="A90" s="136" t="s">
        <v>164</v>
      </c>
      <c r="B90" s="331" t="s">
        <v>165</v>
      </c>
      <c r="C90" s="331"/>
      <c r="D90" s="331"/>
      <c r="E90" s="331"/>
      <c r="F90" s="331"/>
      <c r="G90" s="331"/>
      <c r="H90" s="331"/>
    </row>
    <row r="91" spans="1:9" s="125" customFormat="1" ht="31.5" customHeight="1">
      <c r="A91" s="136" t="s">
        <v>166</v>
      </c>
      <c r="B91" s="331" t="s">
        <v>248</v>
      </c>
      <c r="C91" s="331"/>
      <c r="D91" s="331"/>
      <c r="E91" s="331"/>
      <c r="F91" s="331"/>
      <c r="G91" s="331"/>
      <c r="H91" s="331"/>
    </row>
    <row r="92" spans="1:9" ht="18" customHeight="1">
      <c r="A92" s="136"/>
      <c r="B92" s="346" t="s">
        <v>167</v>
      </c>
      <c r="C92" s="346"/>
      <c r="D92" s="346"/>
      <c r="E92" s="346"/>
      <c r="F92" s="346"/>
      <c r="G92" s="346"/>
      <c r="H92" s="153"/>
    </row>
    <row r="93" spans="1:9" ht="108.6" customHeight="1">
      <c r="B93" s="333" t="s">
        <v>168</v>
      </c>
      <c r="C93" s="333"/>
      <c r="D93" s="333"/>
      <c r="E93" s="333"/>
      <c r="F93" s="333"/>
      <c r="G93" s="333"/>
      <c r="H93" s="333"/>
    </row>
    <row r="94" spans="1:9" ht="56.4" customHeight="1">
      <c r="B94" s="333" t="s">
        <v>294</v>
      </c>
      <c r="C94" s="333"/>
      <c r="D94" s="333"/>
      <c r="E94" s="333"/>
      <c r="F94" s="333"/>
      <c r="G94" s="333"/>
      <c r="H94" s="333"/>
    </row>
    <row r="95" spans="1:9" ht="15.6" customHeight="1">
      <c r="B95" s="333" t="s">
        <v>16</v>
      </c>
      <c r="C95" s="333"/>
      <c r="D95" s="333"/>
      <c r="E95" s="333"/>
      <c r="F95" s="333"/>
      <c r="G95" s="333"/>
      <c r="H95" s="333"/>
    </row>
    <row r="96" spans="1:9" ht="68.400000000000006" customHeight="1">
      <c r="B96" s="333" t="s">
        <v>293</v>
      </c>
      <c r="C96" s="333"/>
      <c r="D96" s="333"/>
      <c r="E96" s="333"/>
      <c r="F96" s="333"/>
      <c r="G96" s="333"/>
      <c r="H96" s="333"/>
    </row>
    <row r="97" spans="1:9" ht="30" customHeight="1">
      <c r="B97" s="333" t="s">
        <v>17</v>
      </c>
      <c r="C97" s="333"/>
      <c r="D97" s="333"/>
      <c r="E97" s="333"/>
      <c r="F97" s="333"/>
      <c r="G97" s="333"/>
      <c r="H97" s="333"/>
    </row>
    <row r="98" spans="1:9" ht="16.8" customHeight="1">
      <c r="B98" s="337" t="s">
        <v>249</v>
      </c>
      <c r="C98" s="337"/>
      <c r="D98" s="337"/>
      <c r="E98" s="337"/>
      <c r="F98" s="337"/>
      <c r="G98" s="337"/>
      <c r="H98" s="337"/>
      <c r="I98" s="214"/>
    </row>
    <row r="99" spans="1:9" ht="108.6" customHeight="1">
      <c r="B99" s="333" t="s">
        <v>18</v>
      </c>
      <c r="C99" s="333"/>
      <c r="D99" s="333"/>
      <c r="E99" s="333"/>
      <c r="F99" s="333"/>
      <c r="G99" s="333"/>
      <c r="H99" s="333"/>
    </row>
    <row r="100" spans="1:9" ht="28.8" customHeight="1">
      <c r="B100" s="333" t="s">
        <v>33</v>
      </c>
      <c r="C100" s="333"/>
      <c r="D100" s="333"/>
      <c r="E100" s="333"/>
      <c r="F100" s="333"/>
      <c r="G100" s="333"/>
      <c r="H100" s="333"/>
    </row>
    <row r="101" spans="1:9" s="125" customFormat="1" ht="33" customHeight="1">
      <c r="A101" s="136" t="s">
        <v>169</v>
      </c>
      <c r="B101" s="331" t="s">
        <v>183</v>
      </c>
      <c r="C101" s="331"/>
      <c r="D101" s="331"/>
      <c r="E101" s="331"/>
      <c r="F101" s="331"/>
      <c r="G101" s="331"/>
      <c r="H101" s="331"/>
    </row>
    <row r="102" spans="1:9" s="125" customFormat="1" ht="19.8" customHeight="1">
      <c r="A102" s="136" t="s">
        <v>170</v>
      </c>
      <c r="B102" s="330" t="s">
        <v>209</v>
      </c>
      <c r="C102" s="330"/>
      <c r="D102" s="330"/>
      <c r="E102" s="330"/>
      <c r="F102" s="330"/>
      <c r="G102" s="330"/>
      <c r="H102" s="330"/>
    </row>
    <row r="103" spans="1:9" s="125" customFormat="1" ht="42.75" customHeight="1">
      <c r="A103" s="136" t="s">
        <v>139</v>
      </c>
      <c r="B103" s="331" t="s">
        <v>261</v>
      </c>
      <c r="C103" s="331"/>
      <c r="D103" s="331"/>
      <c r="E103" s="331"/>
      <c r="F103" s="331"/>
      <c r="G103" s="331"/>
      <c r="H103" s="331"/>
    </row>
    <row r="104" spans="1:9" s="125" customFormat="1" ht="48.6" customHeight="1">
      <c r="A104" s="136" t="s">
        <v>171</v>
      </c>
      <c r="B104" s="332" t="s">
        <v>250</v>
      </c>
      <c r="C104" s="332"/>
      <c r="D104" s="332"/>
      <c r="E104" s="332"/>
      <c r="F104" s="332"/>
      <c r="G104" s="332"/>
      <c r="H104" s="332"/>
    </row>
    <row r="105" spans="1:9" s="125" customFormat="1" ht="20.399999999999999" customHeight="1">
      <c r="A105" s="136" t="s">
        <v>172</v>
      </c>
      <c r="B105" s="332" t="s">
        <v>176</v>
      </c>
      <c r="C105" s="332"/>
      <c r="D105" s="332"/>
      <c r="E105" s="332"/>
      <c r="F105" s="332"/>
      <c r="G105" s="332"/>
      <c r="H105" s="332"/>
    </row>
    <row r="106" spans="1:9" s="136" customFormat="1" ht="30.6" customHeight="1">
      <c r="A106" s="136" t="s">
        <v>145</v>
      </c>
      <c r="B106" s="335" t="s">
        <v>262</v>
      </c>
      <c r="C106" s="335"/>
      <c r="D106" s="335"/>
      <c r="E106" s="335"/>
      <c r="F106" s="335"/>
      <c r="G106" s="335"/>
      <c r="H106" s="335"/>
    </row>
    <row r="107" spans="1:9" s="125" customFormat="1" ht="20.25" customHeight="1">
      <c r="A107" s="136" t="s">
        <v>146</v>
      </c>
      <c r="B107" s="335" t="s">
        <v>245</v>
      </c>
      <c r="C107" s="331"/>
      <c r="D107" s="331"/>
      <c r="E107" s="331"/>
      <c r="F107" s="331"/>
      <c r="G107" s="331"/>
      <c r="H107" s="331"/>
    </row>
    <row r="108" spans="1:9" s="125" customFormat="1" ht="34.5" customHeight="1">
      <c r="A108" s="136" t="s">
        <v>173</v>
      </c>
      <c r="B108" s="332" t="s">
        <v>182</v>
      </c>
      <c r="C108" s="332"/>
      <c r="D108" s="332"/>
      <c r="E108" s="332"/>
      <c r="F108" s="332"/>
      <c r="G108" s="332"/>
      <c r="H108" s="332"/>
    </row>
    <row r="109" spans="1:9" s="125" customFormat="1" ht="33.75" customHeight="1">
      <c r="A109" s="136" t="s">
        <v>174</v>
      </c>
      <c r="B109" s="332" t="s">
        <v>232</v>
      </c>
      <c r="C109" s="332"/>
      <c r="D109" s="332"/>
      <c r="E109" s="332"/>
      <c r="F109" s="332"/>
      <c r="G109" s="332"/>
      <c r="H109" s="332"/>
    </row>
    <row r="110" spans="1:9" s="125" customFormat="1" ht="18.600000000000001" customHeight="1">
      <c r="A110" s="136" t="s">
        <v>185</v>
      </c>
      <c r="B110" s="340" t="s">
        <v>196</v>
      </c>
      <c r="C110" s="340"/>
      <c r="D110" s="340"/>
      <c r="E110" s="340"/>
      <c r="F110" s="340"/>
      <c r="G110" s="340"/>
      <c r="H110" s="340"/>
    </row>
    <row r="111" spans="1:9" ht="8.25" customHeight="1"/>
    <row r="112" spans="1:9" ht="18.600000000000001" customHeight="1">
      <c r="A112" s="136" t="s">
        <v>152</v>
      </c>
      <c r="B112" s="338" t="s">
        <v>3</v>
      </c>
      <c r="C112" s="338"/>
      <c r="D112" s="338"/>
      <c r="E112" s="338"/>
      <c r="F112" s="338"/>
      <c r="G112" s="338"/>
      <c r="H112" s="338"/>
    </row>
    <row r="113" spans="1:8" ht="47.4" customHeight="1">
      <c r="B113" s="334" t="s">
        <v>253</v>
      </c>
      <c r="C113" s="334"/>
      <c r="D113" s="334"/>
      <c r="E113" s="334"/>
      <c r="F113" s="334"/>
      <c r="G113" s="334"/>
      <c r="H113" s="334"/>
    </row>
    <row r="114" spans="1:8" ht="29.4" customHeight="1">
      <c r="B114" s="339" t="s">
        <v>192</v>
      </c>
      <c r="C114" s="339"/>
      <c r="D114" s="339"/>
      <c r="E114" s="339"/>
      <c r="F114" s="339"/>
      <c r="G114" s="339"/>
      <c r="H114" s="339"/>
    </row>
    <row r="115" spans="1:8" ht="48" customHeight="1">
      <c r="B115" s="333" t="s">
        <v>191</v>
      </c>
      <c r="C115" s="333"/>
      <c r="D115" s="333"/>
      <c r="E115" s="333"/>
      <c r="F115" s="333"/>
      <c r="G115" s="333"/>
      <c r="H115" s="333"/>
    </row>
    <row r="116" spans="1:8" ht="30" customHeight="1">
      <c r="B116" s="333" t="s">
        <v>193</v>
      </c>
      <c r="C116" s="333"/>
      <c r="D116" s="333"/>
      <c r="E116" s="333"/>
      <c r="F116" s="333"/>
      <c r="G116" s="333"/>
      <c r="H116" s="333"/>
    </row>
    <row r="117" spans="1:8" ht="42.6" customHeight="1">
      <c r="B117" s="333" t="s">
        <v>194</v>
      </c>
      <c r="C117" s="333"/>
      <c r="D117" s="333"/>
      <c r="E117" s="333"/>
      <c r="F117" s="333"/>
      <c r="G117" s="333"/>
      <c r="H117" s="333"/>
    </row>
    <row r="118" spans="1:8" ht="55.2" customHeight="1">
      <c r="B118" s="333" t="s">
        <v>195</v>
      </c>
      <c r="C118" s="333"/>
      <c r="D118" s="333"/>
      <c r="E118" s="333"/>
      <c r="F118" s="333"/>
      <c r="G118" s="333"/>
      <c r="H118" s="333"/>
    </row>
    <row r="119" spans="1:8" ht="32.4" customHeight="1">
      <c r="B119" s="305" t="s">
        <v>221</v>
      </c>
      <c r="C119" s="305"/>
      <c r="D119" s="305"/>
      <c r="E119" s="305"/>
      <c r="F119" s="305"/>
      <c r="G119" s="305"/>
      <c r="H119" s="305"/>
    </row>
    <row r="120" spans="1:8" ht="69.599999999999994" customHeight="1">
      <c r="B120" s="336" t="s">
        <v>231</v>
      </c>
      <c r="C120" s="336"/>
      <c r="D120" s="336"/>
      <c r="E120" s="336"/>
      <c r="F120" s="336"/>
      <c r="G120" s="336"/>
      <c r="H120" s="336"/>
    </row>
    <row r="121" spans="1:8" ht="57" customHeight="1">
      <c r="B121" s="333" t="s">
        <v>230</v>
      </c>
      <c r="C121" s="333"/>
      <c r="D121" s="333"/>
      <c r="E121" s="333"/>
      <c r="F121" s="333"/>
      <c r="G121" s="333"/>
      <c r="H121" s="333"/>
    </row>
    <row r="122" spans="1:8" ht="43.8" customHeight="1">
      <c r="A122" s="136" t="s">
        <v>2</v>
      </c>
      <c r="B122" s="335" t="s">
        <v>256</v>
      </c>
      <c r="C122" s="335"/>
      <c r="D122" s="335"/>
      <c r="E122" s="335"/>
      <c r="F122" s="335"/>
      <c r="G122" s="335"/>
      <c r="H122" s="335"/>
    </row>
    <row r="123" spans="1:8" ht="87.75" customHeight="1">
      <c r="B123" s="310" t="s">
        <v>284</v>
      </c>
      <c r="C123" s="310"/>
      <c r="D123" s="310"/>
      <c r="E123" s="310"/>
      <c r="F123" s="310"/>
      <c r="G123" s="310"/>
      <c r="H123" s="310"/>
    </row>
    <row r="124" spans="1:8">
      <c r="B124" s="154"/>
      <c r="C124" s="154"/>
      <c r="D124" s="154"/>
      <c r="E124" s="154"/>
      <c r="F124" s="154"/>
      <c r="G124" s="154"/>
      <c r="H124" s="154"/>
    </row>
  </sheetData>
  <mergeCells count="67">
    <mergeCell ref="B14:H14"/>
    <mergeCell ref="B17:H17"/>
    <mergeCell ref="A4:H4"/>
    <mergeCell ref="B9:H9"/>
    <mergeCell ref="B10:H10"/>
    <mergeCell ref="B16:H16"/>
    <mergeCell ref="G1:H1"/>
    <mergeCell ref="C3:D3"/>
    <mergeCell ref="B6:H6"/>
    <mergeCell ref="B13:H13"/>
    <mergeCell ref="B11:H11"/>
    <mergeCell ref="B8:H8"/>
    <mergeCell ref="B12:H12"/>
    <mergeCell ref="B7:H7"/>
    <mergeCell ref="E2:H2"/>
    <mergeCell ref="B36:D36"/>
    <mergeCell ref="B18:D18"/>
    <mergeCell ref="B86:H86"/>
    <mergeCell ref="B55:D55"/>
    <mergeCell ref="F55:H55"/>
    <mergeCell ref="B74:D74"/>
    <mergeCell ref="F74:H74"/>
    <mergeCell ref="B75:C75"/>
    <mergeCell ref="D75:D76"/>
    <mergeCell ref="F36:H36"/>
    <mergeCell ref="F18:H18"/>
    <mergeCell ref="B15:H15"/>
    <mergeCell ref="B89:H89"/>
    <mergeCell ref="B106:H106"/>
    <mergeCell ref="B99:H99"/>
    <mergeCell ref="B101:H101"/>
    <mergeCell ref="B90:H90"/>
    <mergeCell ref="B91:H91"/>
    <mergeCell ref="B96:H96"/>
    <mergeCell ref="B93:H93"/>
    <mergeCell ref="B54:H54"/>
    <mergeCell ref="H75:H76"/>
    <mergeCell ref="B73:H73"/>
    <mergeCell ref="F75:G75"/>
    <mergeCell ref="B85:H85"/>
    <mergeCell ref="B95:H95"/>
    <mergeCell ref="B88:H88"/>
    <mergeCell ref="B94:H94"/>
    <mergeCell ref="B92:G92"/>
    <mergeCell ref="B122:H122"/>
    <mergeCell ref="B114:H114"/>
    <mergeCell ref="B109:H109"/>
    <mergeCell ref="B115:H115"/>
    <mergeCell ref="B116:H116"/>
    <mergeCell ref="B110:H110"/>
    <mergeCell ref="B108:H108"/>
    <mergeCell ref="B120:H120"/>
    <mergeCell ref="B118:H118"/>
    <mergeCell ref="B97:H97"/>
    <mergeCell ref="B98:H98"/>
    <mergeCell ref="B112:H112"/>
    <mergeCell ref="B100:H100"/>
    <mergeCell ref="B123:H123"/>
    <mergeCell ref="B102:H102"/>
    <mergeCell ref="B103:H103"/>
    <mergeCell ref="B104:H104"/>
    <mergeCell ref="B117:H117"/>
    <mergeCell ref="B121:H121"/>
    <mergeCell ref="B113:H113"/>
    <mergeCell ref="B107:H107"/>
    <mergeCell ref="B105:H105"/>
    <mergeCell ref="B119:H119"/>
  </mergeCells>
  <phoneticPr fontId="38" type="noConversion"/>
  <pageMargins left="0.4" right="0.31" top="0.28000000000000003" bottom="0.34" header="1.2" footer="0.21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Тарифы Б1</vt:lpstr>
      <vt:lpstr>Телемагазин и сюжет </vt:lpstr>
      <vt:lpstr>Коэффициенты </vt:lpstr>
      <vt:lpstr>Скидки </vt:lpstr>
    </vt:vector>
  </TitlesOfParts>
  <Company>ви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Серая</dc:creator>
  <cp:lastModifiedBy>Ладутько Е.Б.</cp:lastModifiedBy>
  <cp:lastPrinted>2018-12-28T08:38:02Z</cp:lastPrinted>
  <dcterms:created xsi:type="dcterms:W3CDTF">2013-09-06T08:38:07Z</dcterms:created>
  <dcterms:modified xsi:type="dcterms:W3CDTF">2019-01-09T10:26:19Z</dcterms:modified>
</cp:coreProperties>
</file>